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0" windowWidth="28800" windowHeight="12345"/>
  </bookViews>
  <sheets>
    <sheet name="附件1" sheetId="2" r:id="rId1"/>
    <sheet name="附件2" sheetId="5" r:id="rId2"/>
  </sheets>
  <definedNames>
    <definedName name="_xlnm._FilterDatabase" localSheetId="0" hidden="1">附件1!$A$4:$J$4</definedName>
    <definedName name="_xlnm._FilterDatabase" localSheetId="1" hidden="1">附件2!$A$3:$K$95</definedName>
    <definedName name="_xlnm.Print_Titles" localSheetId="0">附件1!$4:$4</definedName>
    <definedName name="_xlnm.Print_Titles" localSheetId="1">附件2!$3:$3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7" i="2" l="1"/>
  <c r="G156" i="2"/>
  <c r="G155" i="2"/>
  <c r="G154" i="2"/>
  <c r="G153" i="2"/>
  <c r="G152" i="2"/>
  <c r="G151" i="2"/>
  <c r="G150" i="2"/>
  <c r="I149" i="2"/>
  <c r="H149" i="2"/>
  <c r="G149" i="2"/>
  <c r="I148" i="2"/>
  <c r="H148" i="2"/>
  <c r="G148" i="2"/>
  <c r="G147" i="2"/>
  <c r="G146" i="2"/>
  <c r="G145" i="2"/>
  <c r="G144" i="2"/>
  <c r="G143" i="2"/>
  <c r="G142" i="2"/>
  <c r="I141" i="2"/>
  <c r="H141" i="2"/>
  <c r="G141" i="2"/>
  <c r="I140" i="2"/>
  <c r="H140" i="2"/>
  <c r="G140" i="2"/>
  <c r="G139" i="2"/>
  <c r="G138" i="2"/>
  <c r="G137" i="2"/>
  <c r="G136" i="2"/>
  <c r="I135" i="2"/>
  <c r="H135" i="2"/>
  <c r="G135" i="2"/>
  <c r="G134" i="2"/>
  <c r="G133" i="2"/>
  <c r="G132" i="2"/>
  <c r="G131" i="2"/>
  <c r="G130" i="2"/>
  <c r="G129" i="2"/>
  <c r="G128" i="2"/>
  <c r="G127" i="2"/>
  <c r="G126" i="2"/>
  <c r="G125" i="2"/>
  <c r="G124" i="2"/>
  <c r="G123" i="2"/>
  <c r="I122" i="2"/>
  <c r="H122" i="2"/>
  <c r="G122" i="2"/>
  <c r="G121" i="2"/>
  <c r="G120" i="2"/>
  <c r="G119" i="2"/>
  <c r="G118" i="2"/>
  <c r="G117" i="2"/>
  <c r="G116" i="2"/>
  <c r="G115" i="2"/>
  <c r="G114" i="2"/>
  <c r="I113" i="2"/>
  <c r="H113" i="2"/>
  <c r="G113" i="2"/>
  <c r="G112" i="2"/>
  <c r="G111" i="2"/>
  <c r="G110" i="2"/>
  <c r="G109" i="2"/>
  <c r="G108" i="2"/>
  <c r="G107" i="2"/>
  <c r="I106" i="2"/>
  <c r="H106" i="2"/>
  <c r="G106" i="2"/>
  <c r="G105" i="2"/>
  <c r="I104" i="2"/>
  <c r="H104" i="2"/>
  <c r="G104" i="2"/>
  <c r="G103" i="2"/>
  <c r="G102" i="2"/>
  <c r="I101" i="2"/>
  <c r="H101" i="2"/>
  <c r="G101" i="2"/>
  <c r="G100" i="2"/>
  <c r="G99" i="2"/>
  <c r="G98" i="2"/>
  <c r="G97" i="2"/>
  <c r="G96" i="2"/>
  <c r="G95" i="2"/>
  <c r="G94" i="2"/>
  <c r="G93" i="2"/>
  <c r="I92" i="2"/>
  <c r="H92" i="2"/>
  <c r="G92" i="2"/>
  <c r="G91" i="2"/>
  <c r="G90" i="2"/>
  <c r="G89" i="2"/>
  <c r="G88" i="2"/>
  <c r="G87" i="2"/>
  <c r="G86" i="2"/>
  <c r="G85" i="2"/>
  <c r="G84" i="2"/>
  <c r="G83" i="2"/>
  <c r="I82" i="2"/>
  <c r="H82" i="2"/>
  <c r="G82" i="2"/>
  <c r="I81" i="2"/>
  <c r="H81" i="2"/>
  <c r="G81" i="2"/>
  <c r="G80" i="2"/>
  <c r="G79" i="2"/>
  <c r="G78" i="2"/>
  <c r="G77" i="2"/>
  <c r="G76" i="2"/>
  <c r="G75" i="2"/>
  <c r="G74" i="2"/>
  <c r="I73" i="2"/>
  <c r="H73" i="2"/>
  <c r="G73" i="2"/>
  <c r="G72" i="2"/>
  <c r="G71" i="2"/>
  <c r="G70" i="2"/>
  <c r="G69" i="2"/>
  <c r="G68" i="2"/>
  <c r="G67" i="2"/>
  <c r="G66" i="2"/>
  <c r="H65" i="2"/>
  <c r="G65" i="2"/>
  <c r="G64" i="2"/>
  <c r="G63" i="2"/>
  <c r="I62" i="2"/>
  <c r="H62" i="2"/>
  <c r="G62" i="2"/>
  <c r="I61" i="2"/>
  <c r="H61" i="2"/>
  <c r="G61" i="2"/>
  <c r="G60" i="2"/>
  <c r="G59" i="2"/>
  <c r="G58" i="2"/>
  <c r="G57" i="2"/>
  <c r="G56" i="2"/>
  <c r="G55" i="2"/>
  <c r="I54" i="2"/>
  <c r="H54" i="2"/>
  <c r="G54" i="2"/>
  <c r="I53" i="2"/>
  <c r="H53" i="2"/>
  <c r="G53" i="2"/>
  <c r="G52" i="2"/>
  <c r="G51" i="2"/>
  <c r="G50" i="2"/>
  <c r="G49" i="2"/>
  <c r="G48" i="2"/>
  <c r="G47" i="2"/>
  <c r="I46" i="2"/>
  <c r="H46" i="2"/>
  <c r="G46" i="2"/>
  <c r="I45" i="2"/>
  <c r="H45" i="2"/>
  <c r="G45" i="2"/>
  <c r="G44" i="2"/>
  <c r="G43" i="2"/>
  <c r="G42" i="2"/>
  <c r="I41" i="2"/>
  <c r="H41" i="2"/>
  <c r="G41" i="2"/>
  <c r="G40" i="2"/>
  <c r="G39" i="2"/>
  <c r="G38" i="2"/>
  <c r="G37" i="2"/>
  <c r="G36" i="2"/>
  <c r="G35" i="2"/>
  <c r="G34" i="2"/>
  <c r="G33" i="2"/>
  <c r="G32" i="2"/>
  <c r="G31" i="2"/>
  <c r="G30" i="2"/>
  <c r="G29" i="2"/>
  <c r="G28" i="2"/>
  <c r="I27" i="2"/>
  <c r="H27" i="2"/>
  <c r="G27" i="2"/>
  <c r="I26" i="2"/>
  <c r="H26" i="2"/>
  <c r="G26" i="2"/>
  <c r="I25" i="2"/>
  <c r="H25" i="2"/>
  <c r="G25" i="2"/>
  <c r="G24" i="2"/>
  <c r="G23" i="2"/>
  <c r="G22" i="2"/>
  <c r="G21" i="2"/>
  <c r="G20" i="2"/>
  <c r="G19" i="2"/>
  <c r="G18" i="2"/>
  <c r="G17" i="2"/>
  <c r="I16" i="2"/>
  <c r="H16" i="2"/>
  <c r="G16" i="2"/>
  <c r="G15" i="2"/>
  <c r="G14" i="2"/>
  <c r="G13" i="2"/>
  <c r="G12" i="2"/>
  <c r="G11" i="2"/>
  <c r="G10" i="2"/>
  <c r="G9" i="2"/>
  <c r="G8" i="2"/>
  <c r="I7" i="2"/>
  <c r="H7" i="2"/>
  <c r="G7" i="2"/>
  <c r="I6" i="2"/>
  <c r="H6" i="2"/>
  <c r="G6" i="2"/>
  <c r="I5" i="2"/>
  <c r="H5" i="2"/>
  <c r="G5" i="2"/>
</calcChain>
</file>

<file path=xl/sharedStrings.xml><?xml version="1.0" encoding="utf-8"?>
<sst xmlns="http://schemas.openxmlformats.org/spreadsheetml/2006/main" count="967" uniqueCount="440">
  <si>
    <t>附件1</t>
  </si>
  <si>
    <t>2024年第六批基础教育发展专项（中职教育发展）资金分配表</t>
  </si>
  <si>
    <t>单位：万元</t>
  </si>
  <si>
    <t>市州</t>
  </si>
  <si>
    <t>县市区</t>
  </si>
  <si>
    <t>单位名称</t>
  </si>
  <si>
    <t>功能科目</t>
  </si>
  <si>
    <t>部门预算经济科目</t>
  </si>
  <si>
    <t>政府预算经济科目</t>
  </si>
  <si>
    <t>合计下达</t>
  </si>
  <si>
    <t>楚怡优质学校和专业建设奖补</t>
  </si>
  <si>
    <t>中职教育和成人教育省级统筹管理体系建设</t>
  </si>
  <si>
    <t>备注</t>
  </si>
  <si>
    <t>全省合计</t>
  </si>
  <si>
    <t>省本级小计</t>
  </si>
  <si>
    <t>省教育厅小计</t>
  </si>
  <si>
    <t>省教育厅</t>
  </si>
  <si>
    <t>湘潭大学</t>
  </si>
  <si>
    <t>2050205高等教育</t>
  </si>
  <si>
    <t>30299其他商品和服务支出</t>
  </si>
  <si>
    <t>50502商品和服务支出</t>
  </si>
  <si>
    <t>湖南省教育科学研究院</t>
  </si>
  <si>
    <t>2050299其他普通教育支出</t>
  </si>
  <si>
    <t>湖南石油化工职业技术学院</t>
  </si>
  <si>
    <t>2050305高等职业教育</t>
  </si>
  <si>
    <t>湖南化工职业技术学院</t>
  </si>
  <si>
    <t>湖南安全技术职业学院</t>
  </si>
  <si>
    <t>湖南艺术职业学院</t>
  </si>
  <si>
    <t>湖南开放大学</t>
  </si>
  <si>
    <t>核工业卫生学校</t>
  </si>
  <si>
    <t>2050302中等职业教育</t>
  </si>
  <si>
    <t>其它部门行业小计</t>
  </si>
  <si>
    <t>省农业农村厅</t>
  </si>
  <si>
    <t>湖南省工业贸易学校</t>
  </si>
  <si>
    <t>省残联</t>
  </si>
  <si>
    <t>湖南省特教中等专业学校</t>
  </si>
  <si>
    <t>省工信厅</t>
  </si>
  <si>
    <t>中南工业学校（湖南工业技师学院）</t>
  </si>
  <si>
    <t>2050303技校教育</t>
  </si>
  <si>
    <t>省机关事务局</t>
  </si>
  <si>
    <t>湖南省商业中等专业学校（湖南省商业技师学院）</t>
  </si>
  <si>
    <t>省粮食局</t>
  </si>
  <si>
    <t>湖南省经济贸易职业中专学校（湖南省经济贸易高级技工学校）</t>
  </si>
  <si>
    <t>省建工集团</t>
  </si>
  <si>
    <t>湖南建设中等职业学校（湖南建筑高级技工学校）</t>
  </si>
  <si>
    <t>中国水利水电八局</t>
  </si>
  <si>
    <t>湖南省水利水电建设工程学校</t>
  </si>
  <si>
    <t>中建五局</t>
  </si>
  <si>
    <t>长沙建筑工程学校</t>
  </si>
  <si>
    <t>市州小计</t>
  </si>
  <si>
    <t>长沙市</t>
  </si>
  <si>
    <t>长沙市小计</t>
  </si>
  <si>
    <t>长沙市本级</t>
  </si>
  <si>
    <t>市本级小计</t>
  </si>
  <si>
    <t>长沙航天学校</t>
  </si>
  <si>
    <t>505对事业单位经常性补助</t>
  </si>
  <si>
    <t>长沙财经学校</t>
  </si>
  <si>
    <t>长沙市电子工业学校</t>
  </si>
  <si>
    <t>其中抵扣2021年预拨优质专业群建设经费4万元</t>
  </si>
  <si>
    <t>长沙幼儿师范高等专科学校</t>
  </si>
  <si>
    <t>湖南医药职业中等专业学校</t>
  </si>
  <si>
    <t>长沙高新技术工程学校</t>
  </si>
  <si>
    <t>长沙汽车工业学校</t>
  </si>
  <si>
    <t>长沙市现代商贸中等职业学校</t>
  </si>
  <si>
    <t>长沙博雅卫生中等专业学校</t>
  </si>
  <si>
    <t>长沙湘麓医药中等职业技术学校</t>
  </si>
  <si>
    <t>湖南省中南艺术学校</t>
  </si>
  <si>
    <t>望城区</t>
  </si>
  <si>
    <t>长沙市望城区职业中等专业学校</t>
  </si>
  <si>
    <t>长沙县</t>
  </si>
  <si>
    <t>长沙县职业中专学校</t>
  </si>
  <si>
    <t>浏阳市</t>
  </si>
  <si>
    <t>浏阳市小计</t>
  </si>
  <si>
    <t>长沙市健康科技中等职业学校</t>
  </si>
  <si>
    <t>浏阳市职业中专</t>
  </si>
  <si>
    <t>宁乡市</t>
  </si>
  <si>
    <t>宁乡市职业中专学校</t>
  </si>
  <si>
    <t>株洲市</t>
  </si>
  <si>
    <t>株洲市小计</t>
  </si>
  <si>
    <t>株洲市本级</t>
  </si>
  <si>
    <t>株洲市师范高等专科学校</t>
  </si>
  <si>
    <t>株洲铁航卫生中等职业技术学校</t>
  </si>
  <si>
    <t>株洲轨道交通职业技术学校</t>
  </si>
  <si>
    <t>茶陵县</t>
  </si>
  <si>
    <t>湖南省茶陵县职业中等专业学校</t>
  </si>
  <si>
    <t>醴陵市</t>
  </si>
  <si>
    <t>醴陵市陶瓷烟花职业技术学校</t>
  </si>
  <si>
    <t>攸县</t>
  </si>
  <si>
    <t>株洲市生物工程中等专业学校</t>
  </si>
  <si>
    <t>湘潭市</t>
  </si>
  <si>
    <t>湘潭市小计</t>
  </si>
  <si>
    <t>湘潭市本级</t>
  </si>
  <si>
    <t>湘潭市工业贸易中等专业学校</t>
  </si>
  <si>
    <t>湘潭技师学院</t>
  </si>
  <si>
    <t>湖南省湘潭生物机电学校</t>
  </si>
  <si>
    <t>韶山市</t>
  </si>
  <si>
    <t>韶山市职业中等专业学校</t>
  </si>
  <si>
    <t>湘潭县</t>
  </si>
  <si>
    <t>湘潭县职业技术学校</t>
  </si>
  <si>
    <t>湘乡市</t>
  </si>
  <si>
    <t>湘乡市第一职业中等专业学校</t>
  </si>
  <si>
    <t>衡阳市</t>
  </si>
  <si>
    <t>衡阳市小计</t>
  </si>
  <si>
    <t>衡阳市本级</t>
  </si>
  <si>
    <t>衡阳市职业中等专业学校</t>
  </si>
  <si>
    <t>衡阳市中南科技财经管理学校</t>
  </si>
  <si>
    <t>常宁市</t>
  </si>
  <si>
    <t>常宁市小计</t>
  </si>
  <si>
    <t>常宁市职业中等专业学校</t>
  </si>
  <si>
    <t>常宁市第二职业中等专业学校</t>
  </si>
  <si>
    <t>衡山县</t>
  </si>
  <si>
    <t>衡山县职业中等专业学校</t>
  </si>
  <si>
    <t>祁东县</t>
  </si>
  <si>
    <t>祁东县职业中等专业学校</t>
  </si>
  <si>
    <t>衡东县</t>
  </si>
  <si>
    <t>衡东县职业中专学校</t>
  </si>
  <si>
    <t>衡南县</t>
  </si>
  <si>
    <t>湖南省衡南县职业中等专业学校</t>
  </si>
  <si>
    <t>耒阳市</t>
  </si>
  <si>
    <t>耒阳市中等职业技术学校</t>
  </si>
  <si>
    <t>邵阳市</t>
  </si>
  <si>
    <t>邵阳市小计</t>
  </si>
  <si>
    <t>邵阳市本级</t>
  </si>
  <si>
    <t>邵阳工业学校</t>
  </si>
  <si>
    <t>洞口县</t>
  </si>
  <si>
    <t>洞口县职业中专学校</t>
  </si>
  <si>
    <t>隆回县</t>
  </si>
  <si>
    <t>湖南省隆回县职业中等专业学校</t>
  </si>
  <si>
    <t>邵东市</t>
  </si>
  <si>
    <t>邵东市职业中专</t>
  </si>
  <si>
    <t>武冈市</t>
  </si>
  <si>
    <t>武冈市职业中专学校</t>
  </si>
  <si>
    <t>新宁县</t>
  </si>
  <si>
    <t>新宁县职业技术学校</t>
  </si>
  <si>
    <t>新邵县</t>
  </si>
  <si>
    <t>湖南省新邵县工业职业中等专业学校</t>
  </si>
  <si>
    <t>岳阳市</t>
  </si>
  <si>
    <t>岳阳市小计</t>
  </si>
  <si>
    <t>岳阳市本级</t>
  </si>
  <si>
    <t>岳阳市网络工程职业技术学校</t>
  </si>
  <si>
    <t>岳阳市第一职业中等专业学校</t>
  </si>
  <si>
    <t>岳阳市湘北女子职业学校</t>
  </si>
  <si>
    <t>华容县</t>
  </si>
  <si>
    <t>华容县职业中专</t>
  </si>
  <si>
    <t>汨罗市</t>
  </si>
  <si>
    <t>湖南省汨罗市职业中专学校</t>
  </si>
  <si>
    <t>临湘市</t>
  </si>
  <si>
    <t>临湘市职业中专</t>
  </si>
  <si>
    <t>平江县</t>
  </si>
  <si>
    <t>平江县职业技术学校</t>
  </si>
  <si>
    <t>湘阴县</t>
  </si>
  <si>
    <t>湘阴县第一职业中等专业学校</t>
  </si>
  <si>
    <t>岳阳县</t>
  </si>
  <si>
    <t>湖南省岳阳县职业中等专业学校</t>
  </si>
  <si>
    <t>常德市</t>
  </si>
  <si>
    <t>常德市小计</t>
  </si>
  <si>
    <t>常德市本级</t>
  </si>
  <si>
    <t>常德工业学校</t>
  </si>
  <si>
    <t>安乡县</t>
  </si>
  <si>
    <t>安乡县职业中专学校</t>
  </si>
  <si>
    <t>汉寿县</t>
  </si>
  <si>
    <t>汉寿县职业中等专业学校</t>
  </si>
  <si>
    <t>澧县</t>
  </si>
  <si>
    <t>澧县职业中专学校</t>
  </si>
  <si>
    <t>临澧县</t>
  </si>
  <si>
    <t>临澧县职业中专学校</t>
  </si>
  <si>
    <t>津市市</t>
  </si>
  <si>
    <t>津市职业中专学校</t>
  </si>
  <si>
    <t>石门县</t>
  </si>
  <si>
    <t>湖南省湘北职业中专学校</t>
  </si>
  <si>
    <t>桃源县</t>
  </si>
  <si>
    <t>桃源县职业中等专业学校</t>
  </si>
  <si>
    <t>张家界市</t>
  </si>
  <si>
    <t>张家界市小计</t>
  </si>
  <si>
    <t>永定区</t>
  </si>
  <si>
    <t>张家界旅游学校</t>
  </si>
  <si>
    <t>慈利县</t>
  </si>
  <si>
    <t>慈利县职业中等专业学校</t>
  </si>
  <si>
    <t>益阳市</t>
  </si>
  <si>
    <t>益阳市小计</t>
  </si>
  <si>
    <t>资阳区</t>
  </si>
  <si>
    <t>益阳市第一职业中专学校</t>
  </si>
  <si>
    <t>赫山区</t>
  </si>
  <si>
    <t>赫山区小计</t>
  </si>
  <si>
    <t>益阳市综合职业中等专业学校</t>
  </si>
  <si>
    <t>益阳市卫生职业技术学校</t>
  </si>
  <si>
    <t>安化县</t>
  </si>
  <si>
    <t>安化县职业中专学校</t>
  </si>
  <si>
    <t>南县</t>
  </si>
  <si>
    <t>南县职业中等专业学校</t>
  </si>
  <si>
    <t>桃江县</t>
  </si>
  <si>
    <t>桃江县职业中专学校</t>
  </si>
  <si>
    <t>沅江市</t>
  </si>
  <si>
    <t>沅江市职业中等专业学校</t>
  </si>
  <si>
    <t>永州市</t>
  </si>
  <si>
    <t>永州市小计</t>
  </si>
  <si>
    <t>零陵区</t>
  </si>
  <si>
    <t>永州市工商职业中等专业学校</t>
  </si>
  <si>
    <t>冷水滩区</t>
  </si>
  <si>
    <t>永州市综合职业中等专业学校</t>
  </si>
  <si>
    <t>道县</t>
  </si>
  <si>
    <t>湖南省永州市工业贸易中等专业学校</t>
  </si>
  <si>
    <t>江华县</t>
  </si>
  <si>
    <t>江华瑶族自治县职业中专学校</t>
  </si>
  <si>
    <t>蓝山县</t>
  </si>
  <si>
    <t>蓝山县职业中等专业学校</t>
  </si>
  <si>
    <t>宁远县</t>
  </si>
  <si>
    <t>宁远县职业中专学校</t>
  </si>
  <si>
    <t>新田县</t>
  </si>
  <si>
    <t>新田县职业中等专业学校</t>
  </si>
  <si>
    <t>祁阳市</t>
  </si>
  <si>
    <t>祁阳市职业中等专业学校</t>
  </si>
  <si>
    <t>郴州市</t>
  </si>
  <si>
    <t>郴州市小计</t>
  </si>
  <si>
    <t>郴州市本级</t>
  </si>
  <si>
    <t>郴州工业交通学校</t>
  </si>
  <si>
    <t>苏仙区</t>
  </si>
  <si>
    <t>湖南省郴州市第一职业中等专业学校</t>
  </si>
  <si>
    <t>北湖区</t>
  </si>
  <si>
    <t>郴州综合职业中专学校</t>
  </si>
  <si>
    <t>安仁县</t>
  </si>
  <si>
    <t>安仁职业中专</t>
  </si>
  <si>
    <t>桂东县</t>
  </si>
  <si>
    <t>桂东县职业教育中心</t>
  </si>
  <si>
    <t>临武县</t>
  </si>
  <si>
    <t>临武县职业中专</t>
  </si>
  <si>
    <t>桂阳县</t>
  </si>
  <si>
    <t>桂阳县职业技术教育学校</t>
  </si>
  <si>
    <t>宜章县</t>
  </si>
  <si>
    <t>宜章县中等职业技术学校</t>
  </si>
  <si>
    <t>嘉禾县</t>
  </si>
  <si>
    <t>嘉禾县职业中等专业学校</t>
  </si>
  <si>
    <t>汝城县</t>
  </si>
  <si>
    <t>汝城县职业中等专业学校</t>
  </si>
  <si>
    <t>永兴县</t>
  </si>
  <si>
    <t>永兴县职业中专学校</t>
  </si>
  <si>
    <t>资兴市</t>
  </si>
  <si>
    <t>资兴市职业中专</t>
  </si>
  <si>
    <t>娄底市</t>
  </si>
  <si>
    <t>娄底市小计</t>
  </si>
  <si>
    <t>娄底市本级</t>
  </si>
  <si>
    <t>娄底楚怡职业学校</t>
  </si>
  <si>
    <t>冷水江市</t>
  </si>
  <si>
    <t>冷水江工业中等专业学校</t>
  </si>
  <si>
    <t>涟源市</t>
  </si>
  <si>
    <t>涟源市工贸职业中等专业学校</t>
  </si>
  <si>
    <t>新化县</t>
  </si>
  <si>
    <t>新化县楚怡工业学校</t>
  </si>
  <si>
    <t>怀化市</t>
  </si>
  <si>
    <t>怀化市小计</t>
  </si>
  <si>
    <t>怀化市本级</t>
  </si>
  <si>
    <t>湖南怀化商业学校</t>
  </si>
  <si>
    <t>怀化市工业中等专业学校</t>
  </si>
  <si>
    <t>溆浦县</t>
  </si>
  <si>
    <t>溆浦县职业中等专业学校</t>
  </si>
  <si>
    <t>靖州县</t>
  </si>
  <si>
    <t>湖南省怀化市靖州县职业中等职业学校</t>
  </si>
  <si>
    <t>中方县</t>
  </si>
  <si>
    <t>中方县职业中等专业学校</t>
  </si>
  <si>
    <t>芷江县</t>
  </si>
  <si>
    <t>湖南省芷江民族职业中专学校</t>
  </si>
  <si>
    <t>湘西州</t>
  </si>
  <si>
    <t>湘西州小计</t>
  </si>
  <si>
    <t>湘西州本级</t>
  </si>
  <si>
    <t>州本级小计</t>
  </si>
  <si>
    <t>湘西经济贸易学校</t>
  </si>
  <si>
    <t>湘西自治州民族教育科学研究院</t>
  </si>
  <si>
    <t>保靖县</t>
  </si>
  <si>
    <t>保靖县职业技术中等专业学校</t>
  </si>
  <si>
    <t>凤凰县</t>
  </si>
  <si>
    <t>凤凰县职业中专学校</t>
  </si>
  <si>
    <t>吉首市</t>
  </si>
  <si>
    <t>吉首市民族幼儿师范学校</t>
  </si>
  <si>
    <t>龙山县</t>
  </si>
  <si>
    <t>龙山县第一职业中学</t>
  </si>
  <si>
    <t>泸溪县</t>
  </si>
  <si>
    <t>泸溪县第一职业中学</t>
  </si>
  <si>
    <t>永顺县</t>
  </si>
  <si>
    <t>永顺县职业技术教育中心</t>
  </si>
  <si>
    <t>附件2</t>
  </si>
  <si>
    <t>2024年赛事、论坛、活动和奖励等省级事权项目经费明细表（中职）</t>
  </si>
  <si>
    <t>序号</t>
  </si>
  <si>
    <t>项目名称</t>
  </si>
  <si>
    <t>专业大类</t>
  </si>
  <si>
    <t>承办单位</t>
  </si>
  <si>
    <t>举办时间</t>
  </si>
  <si>
    <t>举办频率</t>
  </si>
  <si>
    <t>项目类别</t>
  </si>
  <si>
    <t>计划参赛人数</t>
  </si>
  <si>
    <t>计划举办天数</t>
  </si>
  <si>
    <t>金额（万元）</t>
  </si>
  <si>
    <t>各类竞赛活动及调研</t>
  </si>
  <si>
    <t>2024年度“楚怡杯”湖南省职业院校技能竞赛（中职）</t>
  </si>
  <si>
    <t>汽车维修</t>
  </si>
  <si>
    <t>交通运输</t>
  </si>
  <si>
    <t>一年一次</t>
  </si>
  <si>
    <t>赛事</t>
  </si>
  <si>
    <t>法律实务</t>
  </si>
  <si>
    <t>公安与司法</t>
  </si>
  <si>
    <t>数字产品检测与维护</t>
  </si>
  <si>
    <t>电子信息</t>
  </si>
  <si>
    <t>护理技能</t>
  </si>
  <si>
    <t>医药卫生</t>
  </si>
  <si>
    <t>康复技术</t>
  </si>
  <si>
    <t>医药卫生类</t>
  </si>
  <si>
    <t>两年一次</t>
  </si>
  <si>
    <t>婴幼儿保育</t>
  </si>
  <si>
    <t>教育与体育</t>
  </si>
  <si>
    <t>衡南县职业中等专业学校</t>
  </si>
  <si>
    <t>食品药品检验</t>
  </si>
  <si>
    <t>食品药品与粮食</t>
  </si>
  <si>
    <t>矿井灾害应急救援</t>
  </si>
  <si>
    <t>资源环境与安全类</t>
  </si>
  <si>
    <t>装配式建筑构件安装</t>
  </si>
  <si>
    <t>土木建筑</t>
  </si>
  <si>
    <t>湖南建筑高级技工学校</t>
  </si>
  <si>
    <t>移动应用与开发</t>
  </si>
  <si>
    <t>新能源汽车维修</t>
  </si>
  <si>
    <t>酒店服务</t>
  </si>
  <si>
    <t>旅游</t>
  </si>
  <si>
    <t>湖南省商业技师学院</t>
  </si>
  <si>
    <t>植物病虫害防治</t>
  </si>
  <si>
    <t>农林牧渔</t>
  </si>
  <si>
    <t>化学实验技术</t>
  </si>
  <si>
    <t>生物和化工</t>
  </si>
  <si>
    <t>装配钳工技术</t>
  </si>
  <si>
    <t>装备制造</t>
  </si>
  <si>
    <t>产品数字化设计与开发</t>
  </si>
  <si>
    <t>新型电力系统运行与维护</t>
  </si>
  <si>
    <t>能源动力与材料</t>
  </si>
  <si>
    <t>服装设计与工艺</t>
  </si>
  <si>
    <t>轻工纺织</t>
  </si>
  <si>
    <t>电子商务运营</t>
  </si>
  <si>
    <t>财经商贸</t>
  </si>
  <si>
    <t>美术造型</t>
  </si>
  <si>
    <t>文化艺术</t>
  </si>
  <si>
    <t>业财税融合云上技能</t>
  </si>
  <si>
    <t>汨罗市职业中等专业学校</t>
  </si>
  <si>
    <t>业财税融合云上技能(教师)</t>
  </si>
  <si>
    <t>农机检修</t>
  </si>
  <si>
    <t>植物嫁接</t>
  </si>
  <si>
    <t>数字影音后期制作技术</t>
  </si>
  <si>
    <t>信息技术</t>
  </si>
  <si>
    <t>工程测量</t>
  </si>
  <si>
    <t>资源环境与安全</t>
  </si>
  <si>
    <t>工程测量(教师)</t>
  </si>
  <si>
    <t>通用机电设备安装与调试</t>
  </si>
  <si>
    <t>电梯保养与维修</t>
  </si>
  <si>
    <t>数字艺术设计</t>
  </si>
  <si>
    <t>中式烹饪</t>
  </si>
  <si>
    <t>旅游服务类</t>
  </si>
  <si>
    <t>导游服务</t>
  </si>
  <si>
    <t>2024年度
“楚怡杯”湖南省职业院校技能竞赛（中职）</t>
  </si>
  <si>
    <t>物联网应用与服务</t>
  </si>
  <si>
    <t>西式烹饪</t>
  </si>
  <si>
    <t>智能财税基本技能</t>
  </si>
  <si>
    <t>航空服务</t>
  </si>
  <si>
    <t>动漫制作</t>
  </si>
  <si>
    <t>新闻传播类</t>
  </si>
  <si>
    <t>网络建设与运维</t>
  </si>
  <si>
    <t>养老照护</t>
  </si>
  <si>
    <t>公共管理与服务</t>
  </si>
  <si>
    <t>大数据应用与服务</t>
  </si>
  <si>
    <t>信息技术类</t>
  </si>
  <si>
    <t>短视频制作</t>
  </si>
  <si>
    <t>新闻传播</t>
  </si>
  <si>
    <t>无人机操控与维护</t>
  </si>
  <si>
    <t>加工制造类</t>
  </si>
  <si>
    <t>水利工程制图与应用</t>
  </si>
  <si>
    <t>水利</t>
  </si>
  <si>
    <t>建筑信息模型建模</t>
  </si>
  <si>
    <t>城市轨道交通运营与维护</t>
  </si>
  <si>
    <t>现代模具制造技术</t>
  </si>
  <si>
    <t>现代模具制造技术(教师)</t>
  </si>
  <si>
    <t>加工制造</t>
  </si>
  <si>
    <t>汽车车身修复与美容</t>
  </si>
  <si>
    <t>交通运输类</t>
  </si>
  <si>
    <t>智能制造设备技术应用</t>
  </si>
  <si>
    <t>智能制造设备技术应用(教师)</t>
  </si>
  <si>
    <t>艺术设计</t>
  </si>
  <si>
    <t>园林微景观设计与制作</t>
  </si>
  <si>
    <t>企业经营沙盘模拟</t>
  </si>
  <si>
    <t>声乐、器乐表演</t>
  </si>
  <si>
    <t>现代加工技术</t>
  </si>
  <si>
    <t>中南工业学校</t>
  </si>
  <si>
    <t>舞台布景</t>
  </si>
  <si>
    <t>文化艺术类</t>
  </si>
  <si>
    <t>舞蹈表演</t>
  </si>
  <si>
    <t>饲料营养与检测</t>
  </si>
  <si>
    <t>农林牧渔类</t>
  </si>
  <si>
    <t>湘潭生物机电学校</t>
  </si>
  <si>
    <t>节水系统安装与维护</t>
  </si>
  <si>
    <t>土木水利类</t>
  </si>
  <si>
    <t>焊接技术</t>
  </si>
  <si>
    <t>电子产品设计与应用</t>
  </si>
  <si>
    <t>智慧物流作业</t>
  </si>
  <si>
    <t>财经商贸类</t>
  </si>
  <si>
    <t>戏曲表演</t>
  </si>
  <si>
    <t>株洲师范高等专科学校</t>
  </si>
  <si>
    <t>戏曲表演（教师赛）</t>
  </si>
  <si>
    <t>安全保卫</t>
  </si>
  <si>
    <t>司法服务类</t>
  </si>
  <si>
    <t>母婴照护</t>
  </si>
  <si>
    <t>公共管理与服务类</t>
  </si>
  <si>
    <t>2024年中职文明风采系列活动</t>
  </si>
  <si>
    <t>2024年中职文明风采乒乓球比赛</t>
  </si>
  <si>
    <t>2024年中职文明风采男子篮球比赛</t>
  </si>
  <si>
    <t>2024年中职文明风采羽毛球比赛</t>
  </si>
  <si>
    <t>2024年省职业院校教师职业能力竞赛教学能力比赛
及参加国赛集训（中职组、思政组）</t>
  </si>
  <si>
    <t>2024年</t>
  </si>
  <si>
    <t>2024年中职班主任培训及比赛</t>
  </si>
  <si>
    <t>湖南省职业助力乡村振兴综合调研</t>
  </si>
  <si>
    <t>一次</t>
  </si>
  <si>
    <t>质量监控相关工作</t>
  </si>
  <si>
    <t>2024年湖南省中等职业学校学生公共基础课普测工作</t>
  </si>
  <si>
    <t>中等职业教育质量年度报告</t>
  </si>
  <si>
    <t>湖南省教育科学院</t>
  </si>
  <si>
    <t>修订《湖南省职业教育条例》</t>
  </si>
  <si>
    <t>2024年3月-11月</t>
  </si>
  <si>
    <t>“十四五”规划2023年职业教育研究专项课题</t>
  </si>
  <si>
    <t>乡村振兴背景下农村学校职业启蒙教育现状及实施路径研究</t>
  </si>
  <si>
    <t>2023年-2025年</t>
  </si>
  <si>
    <t>湖南省职业教育集团运行机制优化策略研究</t>
  </si>
  <si>
    <t>产教融合背景下医卫类职业院校兼职教师激励机制研究</t>
  </si>
  <si>
    <t>基于系统理论框架的中职学生生涯发展支持体系研究</t>
  </si>
  <si>
    <t>中等职业学校“双师型”教师队伍建设机制研究</t>
  </si>
  <si>
    <t>沅江市职业中专学校</t>
  </si>
  <si>
    <t>乡村振兴背景下农村中职学校服务区域产业链优化专业群建设的研究</t>
  </si>
  <si>
    <t>基于职普融通的“互联网+”职业启蒙教育研究</t>
  </si>
  <si>
    <t>中等职业学校兼职教师队伍建设研究与实践</t>
  </si>
  <si>
    <t>开展社区教育和老年教育</t>
  </si>
  <si>
    <t>全民终身学习活动周</t>
  </si>
  <si>
    <t>“爱晚”老年学校建设</t>
  </si>
  <si>
    <t>终身教育研究</t>
  </si>
  <si>
    <t>全省老年教育主题活动</t>
  </si>
  <si>
    <t>全省“爱晚”老年艺术节</t>
  </si>
  <si>
    <t>社区教育骨干培训</t>
  </si>
  <si>
    <t>终身教育品牌示范建设、标准化建设</t>
  </si>
  <si>
    <t>终身教育资源建设</t>
  </si>
  <si>
    <r>
      <t>2050299</t>
    </r>
    <r>
      <rPr>
        <sz val="10"/>
        <rFont val="宋体"/>
        <family val="3"/>
        <charset val="134"/>
      </rPr>
      <t>其他普通教育支出</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</si>
</sst>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22">
    <font>
      <sz val="11"/>
      <color theme="1"/>
      <name val="宋体"/>
      <charset val="134"/>
      <scheme val="minor"/>
    </font>
    <font>
      <sz val="12"/>
      <name val="宋体"/>
      <family val="3"/>
      <charset val="134"/>
    </font>
    <font>
      <sz val="22"/>
      <color rgb="FF000000"/>
      <name val="方正小标宋简体"/>
      <family val="3"/>
      <charset val="134"/>
    </font>
    <font>
      <b/>
      <sz val="10"/>
      <color theme="1"/>
      <name val="宋体"/>
      <family val="3"/>
      <charset val="134"/>
      <scheme val="minor"/>
    </font>
    <font>
      <b/>
      <sz val="10"/>
      <color rgb="FF000000"/>
      <name val="宋体"/>
      <family val="3"/>
      <charset val="134"/>
    </font>
    <font>
      <sz val="12"/>
      <color theme="1"/>
      <name val="宋体"/>
      <family val="3"/>
      <charset val="134"/>
    </font>
    <font>
      <sz val="12"/>
      <color rgb="FF000000"/>
      <name val="宋体"/>
      <family val="3"/>
      <charset val="134"/>
    </font>
    <font>
      <sz val="10"/>
      <name val="仿宋_GB2312"/>
      <family val="3"/>
      <charset val="134"/>
    </font>
    <font>
      <sz val="11"/>
      <color theme="1"/>
      <name val="宋体"/>
      <family val="3"/>
      <charset val="134"/>
      <scheme val="minor"/>
    </font>
    <font>
      <sz val="9"/>
      <name val="宋体"/>
      <family val="3"/>
      <charset val="134"/>
      <scheme val="minor"/>
    </font>
    <font>
      <sz val="12"/>
      <name val="宋体"/>
      <family val="3"/>
      <charset val="134"/>
      <scheme val="minor"/>
    </font>
    <font>
      <sz val="11"/>
      <name val="宋体"/>
      <family val="3"/>
      <charset val="134"/>
      <scheme val="minor"/>
    </font>
    <font>
      <b/>
      <sz val="20"/>
      <name val="宋体"/>
      <family val="3"/>
      <charset val="134"/>
      <scheme val="minor"/>
    </font>
    <font>
      <b/>
      <sz val="12"/>
      <name val="宋体"/>
      <family val="3"/>
      <charset val="134"/>
    </font>
    <font>
      <b/>
      <sz val="12"/>
      <name val="宋体"/>
      <family val="3"/>
      <charset val="134"/>
      <scheme val="minor"/>
    </font>
    <font>
      <b/>
      <sz val="10"/>
      <name val="宋体"/>
      <family val="3"/>
      <charset val="134"/>
    </font>
    <font>
      <b/>
      <sz val="10"/>
      <name val="Times New Roman"/>
      <family val="1"/>
    </font>
    <font>
      <sz val="10"/>
      <name val="宋体"/>
      <family val="3"/>
      <charset val="134"/>
      <scheme val="minor"/>
    </font>
    <font>
      <sz val="10"/>
      <name val="宋体"/>
      <family val="3"/>
      <charset val="134"/>
    </font>
    <font>
      <sz val="10"/>
      <name val="仿宋"/>
      <family val="3"/>
      <charset val="134"/>
    </font>
    <font>
      <sz val="10"/>
      <name val="Times New Roman"/>
      <family val="1"/>
    </font>
    <font>
      <b/>
      <sz val="10"/>
      <name val="宋体"/>
      <family val="3"/>
      <charset val="13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xf numFmtId="0" fontId="1" fillId="0" borderId="0">
      <alignment vertical="center"/>
    </xf>
    <xf numFmtId="0" fontId="8" fillId="0" borderId="0">
      <alignment vertical="center"/>
    </xf>
  </cellStyleXfs>
  <cellXfs count="55">
    <xf numFmtId="0" fontId="0" fillId="0" borderId="0" xfId="0"/>
    <xf numFmtId="0" fontId="0" fillId="0" borderId="0" xfId="0" applyFill="1" applyAlignment="1">
      <alignment horizontal="center" vertical="center"/>
    </xf>
    <xf numFmtId="0" fontId="0" fillId="0" borderId="0" xfId="0" applyFill="1" applyAlignment="1">
      <alignmen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Continuous"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1" fillId="0" borderId="1" xfId="0" applyFont="1" applyFill="1" applyBorder="1" applyAlignment="1">
      <alignment horizontal="center" vertical="center"/>
    </xf>
    <xf numFmtId="57" fontId="1"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57"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49" fontId="7" fillId="2" borderId="1" xfId="1" applyNumberFormat="1" applyFont="1" applyFill="1" applyBorder="1" applyAlignment="1">
      <alignment horizontal="center" vertical="center" wrapText="1"/>
    </xf>
    <xf numFmtId="0" fontId="5"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Alignment="1">
      <alignment horizontal="center" vertical="center"/>
    </xf>
    <xf numFmtId="0" fontId="2" fillId="0" borderId="0" xfId="0" applyFont="1" applyFill="1" applyAlignment="1">
      <alignment horizontal="center" vertical="center"/>
    </xf>
    <xf numFmtId="0" fontId="10" fillId="0" borderId="0" xfId="0" applyFont="1" applyFill="1" applyAlignment="1">
      <alignment horizontal="center" vertical="center" wrapText="1"/>
    </xf>
    <xf numFmtId="0" fontId="11" fillId="0" borderId="0" xfId="0" applyFont="1" applyFill="1" applyAlignment="1">
      <alignment horizontal="center" vertical="center" wrapText="1"/>
    </xf>
    <xf numFmtId="0" fontId="12" fillId="0" borderId="0" xfId="0" applyFont="1" applyFill="1" applyAlignment="1">
      <alignment horizontal="center" vertical="center" wrapText="1"/>
    </xf>
    <xf numFmtId="0" fontId="10" fillId="0" borderId="0" xfId="0" applyFont="1" applyFill="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0" xfId="0" applyFont="1" applyFill="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20" fillId="0" borderId="4" xfId="0" applyFont="1" applyFill="1" applyBorder="1" applyAlignment="1">
      <alignment horizontal="center" vertical="center" wrapText="1"/>
    </xf>
    <xf numFmtId="49" fontId="17" fillId="0" borderId="1" xfId="1" applyNumberFormat="1" applyFont="1" applyFill="1" applyBorder="1" applyAlignment="1">
      <alignment horizontal="center" vertical="center" wrapText="1"/>
    </xf>
    <xf numFmtId="0" fontId="18"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0" xfId="0" applyFont="1" applyFill="1" applyAlignment="1">
      <alignment horizontal="center" vertical="center" wrapText="1"/>
    </xf>
    <xf numFmtId="0" fontId="18" fillId="0" borderId="5"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5" fillId="0" borderId="1" xfId="0" applyFont="1" applyFill="1" applyBorder="1" applyAlignment="1">
      <alignment horizontal="center" vertical="center" wrapText="1"/>
    </xf>
  </cellXfs>
  <cellStyles count="3">
    <cellStyle name="常规" xfId="0" builtinId="0"/>
    <cellStyle name="常规 138" xfId="2"/>
    <cellStyle name="常规 2" xfId="1"/>
  </cellStyles>
  <dxfs count="0"/>
  <tableStyles count="0" defaultTableStyle="TableStyleMedium2" defaultPivotStyle="PivotStyleMedium9"/>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7"/>
  <sheetViews>
    <sheetView tabSelected="1" zoomScale="85" zoomScaleNormal="85" workbookViewId="0">
      <pane ySplit="4" topLeftCell="A17" activePane="bottomLeft" state="frozen"/>
      <selection pane="bottomLeft" activeCell="C9" sqref="C9"/>
    </sheetView>
  </sheetViews>
  <sheetFormatPr defaultColWidth="15.625" defaultRowHeight="13.5"/>
  <cols>
    <col min="1" max="2" width="10.125" style="23" customWidth="1"/>
    <col min="3" max="3" width="32.125" style="23" customWidth="1"/>
    <col min="4" max="4" width="11.5" style="23" customWidth="1"/>
    <col min="5" max="6" width="10.5" style="23" customWidth="1"/>
    <col min="7" max="7" width="12.375" style="23" customWidth="1"/>
    <col min="8" max="9" width="11.25" style="23" customWidth="1"/>
    <col min="10" max="16384" width="15.625" style="23"/>
  </cols>
  <sheetData>
    <row r="1" spans="1:10" ht="27.75" customHeight="1">
      <c r="A1" s="22" t="s">
        <v>0</v>
      </c>
    </row>
    <row r="2" spans="1:10" ht="42.75" customHeight="1">
      <c r="A2" s="24" t="s">
        <v>1</v>
      </c>
      <c r="B2" s="24"/>
      <c r="C2" s="24"/>
      <c r="D2" s="24"/>
      <c r="E2" s="24"/>
      <c r="F2" s="24"/>
      <c r="G2" s="24"/>
      <c r="H2" s="24"/>
      <c r="I2" s="24"/>
      <c r="J2" s="24"/>
    </row>
    <row r="3" spans="1:10" ht="27.95" customHeight="1">
      <c r="H3" s="25" t="s">
        <v>2</v>
      </c>
      <c r="I3" s="25"/>
    </row>
    <row r="4" spans="1:10" ht="81" customHeight="1">
      <c r="A4" s="26" t="s">
        <v>3</v>
      </c>
      <c r="B4" s="26" t="s">
        <v>4</v>
      </c>
      <c r="C4" s="26" t="s">
        <v>5</v>
      </c>
      <c r="D4" s="26" t="s">
        <v>6</v>
      </c>
      <c r="E4" s="26" t="s">
        <v>7</v>
      </c>
      <c r="F4" s="26" t="s">
        <v>8</v>
      </c>
      <c r="G4" s="26" t="s">
        <v>9</v>
      </c>
      <c r="H4" s="26" t="s">
        <v>10</v>
      </c>
      <c r="I4" s="27" t="s">
        <v>11</v>
      </c>
      <c r="J4" s="27" t="s">
        <v>12</v>
      </c>
    </row>
    <row r="5" spans="1:10" s="33" customFormat="1" ht="36.950000000000003" customHeight="1">
      <c r="A5" s="28" t="s">
        <v>13</v>
      </c>
      <c r="B5" s="29"/>
      <c r="C5" s="30"/>
      <c r="D5" s="31"/>
      <c r="E5" s="31"/>
      <c r="F5" s="31"/>
      <c r="G5" s="31">
        <f>G6+G25</f>
        <v>5904</v>
      </c>
      <c r="H5" s="31">
        <f>H6+H25</f>
        <v>5074</v>
      </c>
      <c r="I5" s="31">
        <f>I6+I25</f>
        <v>830</v>
      </c>
      <c r="J5" s="32"/>
    </row>
    <row r="6" spans="1:10" s="33" customFormat="1" ht="36.950000000000003" customHeight="1">
      <c r="A6" s="28" t="s">
        <v>14</v>
      </c>
      <c r="B6" s="29"/>
      <c r="C6" s="30"/>
      <c r="D6" s="31"/>
      <c r="E6" s="31"/>
      <c r="F6" s="31"/>
      <c r="G6" s="31">
        <f>G7+G16</f>
        <v>867</v>
      </c>
      <c r="H6" s="31">
        <f>H7+H16</f>
        <v>422</v>
      </c>
      <c r="I6" s="31">
        <f>I7+I16</f>
        <v>445</v>
      </c>
      <c r="J6" s="32"/>
    </row>
    <row r="7" spans="1:10" s="33" customFormat="1" ht="36.950000000000003" customHeight="1">
      <c r="A7" s="28" t="s">
        <v>15</v>
      </c>
      <c r="B7" s="29"/>
      <c r="C7" s="30"/>
      <c r="D7" s="31"/>
      <c r="E7" s="31"/>
      <c r="F7" s="31"/>
      <c r="G7" s="31">
        <f>SUM(G8:G15)</f>
        <v>493</v>
      </c>
      <c r="H7" s="31">
        <f>SUM(H8:H15)</f>
        <v>72</v>
      </c>
      <c r="I7" s="31">
        <f>SUM(I8:I15)</f>
        <v>421</v>
      </c>
      <c r="J7" s="32"/>
    </row>
    <row r="8" spans="1:10" s="33" customFormat="1" ht="36.950000000000003" customHeight="1">
      <c r="A8" s="34" t="s">
        <v>16</v>
      </c>
      <c r="B8" s="34"/>
      <c r="C8" s="35" t="s">
        <v>17</v>
      </c>
      <c r="D8" s="36" t="s">
        <v>18</v>
      </c>
      <c r="E8" s="13" t="s">
        <v>19</v>
      </c>
      <c r="F8" s="13" t="s">
        <v>20</v>
      </c>
      <c r="G8" s="37">
        <f t="shared" ref="G8:G15" si="0">H8+I8</f>
        <v>20</v>
      </c>
      <c r="H8" s="37"/>
      <c r="I8" s="37">
        <v>20</v>
      </c>
      <c r="J8" s="32"/>
    </row>
    <row r="9" spans="1:10" s="33" customFormat="1" ht="36.950000000000003" customHeight="1">
      <c r="A9" s="34"/>
      <c r="B9" s="34"/>
      <c r="C9" s="35" t="s">
        <v>21</v>
      </c>
      <c r="D9" s="36" t="s">
        <v>22</v>
      </c>
      <c r="E9" s="13" t="s">
        <v>19</v>
      </c>
      <c r="F9" s="13" t="s">
        <v>20</v>
      </c>
      <c r="G9" s="37">
        <f t="shared" si="0"/>
        <v>20</v>
      </c>
      <c r="H9" s="37"/>
      <c r="I9" s="37">
        <v>20</v>
      </c>
      <c r="J9" s="32"/>
    </row>
    <row r="10" spans="1:10" s="33" customFormat="1" ht="36.950000000000003" customHeight="1">
      <c r="A10" s="34"/>
      <c r="B10" s="34"/>
      <c r="C10" s="35" t="s">
        <v>23</v>
      </c>
      <c r="D10" s="13" t="s">
        <v>24</v>
      </c>
      <c r="E10" s="13" t="s">
        <v>19</v>
      </c>
      <c r="F10" s="13" t="s">
        <v>20</v>
      </c>
      <c r="G10" s="37">
        <f t="shared" si="0"/>
        <v>3</v>
      </c>
      <c r="H10" s="37"/>
      <c r="I10" s="37">
        <v>3</v>
      </c>
      <c r="J10" s="32"/>
    </row>
    <row r="11" spans="1:10" s="33" customFormat="1" ht="36.950000000000003" customHeight="1">
      <c r="A11" s="34"/>
      <c r="B11" s="34"/>
      <c r="C11" s="35" t="s">
        <v>25</v>
      </c>
      <c r="D11" s="13" t="s">
        <v>24</v>
      </c>
      <c r="E11" s="13" t="s">
        <v>19</v>
      </c>
      <c r="F11" s="13" t="s">
        <v>20</v>
      </c>
      <c r="G11" s="37">
        <f t="shared" si="0"/>
        <v>56</v>
      </c>
      <c r="H11" s="37"/>
      <c r="I11" s="37">
        <v>56</v>
      </c>
      <c r="J11" s="32"/>
    </row>
    <row r="12" spans="1:10" s="33" customFormat="1" ht="36.950000000000003" customHeight="1">
      <c r="A12" s="34"/>
      <c r="B12" s="34"/>
      <c r="C12" s="35" t="s">
        <v>26</v>
      </c>
      <c r="D12" s="13" t="s">
        <v>24</v>
      </c>
      <c r="E12" s="13" t="s">
        <v>19</v>
      </c>
      <c r="F12" s="13" t="s">
        <v>20</v>
      </c>
      <c r="G12" s="37">
        <f t="shared" si="0"/>
        <v>6</v>
      </c>
      <c r="H12" s="37"/>
      <c r="I12" s="37">
        <v>6</v>
      </c>
      <c r="J12" s="32"/>
    </row>
    <row r="13" spans="1:10" s="33" customFormat="1" ht="36.950000000000003" customHeight="1">
      <c r="A13" s="34"/>
      <c r="B13" s="34"/>
      <c r="C13" s="35" t="s">
        <v>27</v>
      </c>
      <c r="D13" s="13" t="s">
        <v>24</v>
      </c>
      <c r="E13" s="13" t="s">
        <v>19</v>
      </c>
      <c r="F13" s="13" t="s">
        <v>20</v>
      </c>
      <c r="G13" s="37">
        <f t="shared" si="0"/>
        <v>8</v>
      </c>
      <c r="H13" s="37"/>
      <c r="I13" s="37">
        <v>8</v>
      </c>
      <c r="J13" s="32"/>
    </row>
    <row r="14" spans="1:10" s="33" customFormat="1" ht="36.950000000000003" customHeight="1">
      <c r="A14" s="34"/>
      <c r="B14" s="34"/>
      <c r="C14" s="35" t="s">
        <v>28</v>
      </c>
      <c r="D14" s="13" t="s">
        <v>24</v>
      </c>
      <c r="E14" s="13" t="s">
        <v>19</v>
      </c>
      <c r="F14" s="13" t="s">
        <v>20</v>
      </c>
      <c r="G14" s="37">
        <f t="shared" si="0"/>
        <v>300</v>
      </c>
      <c r="H14" s="37"/>
      <c r="I14" s="37">
        <v>300</v>
      </c>
      <c r="J14" s="32"/>
    </row>
    <row r="15" spans="1:10" s="33" customFormat="1" ht="36.950000000000003" customHeight="1">
      <c r="A15" s="34"/>
      <c r="B15" s="34"/>
      <c r="C15" s="35" t="s">
        <v>29</v>
      </c>
      <c r="D15" s="13" t="s">
        <v>30</v>
      </c>
      <c r="E15" s="13" t="s">
        <v>19</v>
      </c>
      <c r="F15" s="13" t="s">
        <v>20</v>
      </c>
      <c r="G15" s="37">
        <f t="shared" si="0"/>
        <v>80</v>
      </c>
      <c r="H15" s="37">
        <v>72</v>
      </c>
      <c r="I15" s="37">
        <v>8</v>
      </c>
      <c r="J15" s="32"/>
    </row>
    <row r="16" spans="1:10" s="33" customFormat="1" ht="36.950000000000003" customHeight="1">
      <c r="A16" s="28" t="s">
        <v>31</v>
      </c>
      <c r="B16" s="29"/>
      <c r="C16" s="30"/>
      <c r="D16" s="37"/>
      <c r="E16" s="37"/>
      <c r="F16" s="37"/>
      <c r="G16" s="31">
        <f>SUM(G17:G24)</f>
        <v>374</v>
      </c>
      <c r="H16" s="31">
        <f>SUM(H17:H24)</f>
        <v>350</v>
      </c>
      <c r="I16" s="31">
        <f>SUM(I17:I24)</f>
        <v>24</v>
      </c>
      <c r="J16" s="32"/>
    </row>
    <row r="17" spans="1:10" s="33" customFormat="1" ht="36.950000000000003" customHeight="1">
      <c r="A17" s="34" t="s">
        <v>32</v>
      </c>
      <c r="B17" s="38"/>
      <c r="C17" s="35" t="s">
        <v>33</v>
      </c>
      <c r="D17" s="13" t="s">
        <v>30</v>
      </c>
      <c r="E17" s="13" t="s">
        <v>19</v>
      </c>
      <c r="F17" s="13" t="s">
        <v>20</v>
      </c>
      <c r="G17" s="37">
        <f t="shared" ref="G17:G24" si="1">H17+I17</f>
        <v>67</v>
      </c>
      <c r="H17" s="37">
        <v>62</v>
      </c>
      <c r="I17" s="32">
        <v>5</v>
      </c>
      <c r="J17" s="32"/>
    </row>
    <row r="18" spans="1:10" s="33" customFormat="1" ht="36.950000000000003" customHeight="1">
      <c r="A18" s="39" t="s">
        <v>34</v>
      </c>
      <c r="B18" s="40"/>
      <c r="C18" s="35" t="s">
        <v>35</v>
      </c>
      <c r="D18" s="13" t="s">
        <v>30</v>
      </c>
      <c r="E18" s="13" t="s">
        <v>19</v>
      </c>
      <c r="F18" s="13" t="s">
        <v>20</v>
      </c>
      <c r="G18" s="37">
        <f t="shared" si="1"/>
        <v>30</v>
      </c>
      <c r="H18" s="37">
        <v>30</v>
      </c>
      <c r="I18" s="32"/>
      <c r="J18" s="32"/>
    </row>
    <row r="19" spans="1:10" s="33" customFormat="1" ht="36.950000000000003" customHeight="1">
      <c r="A19" s="34" t="s">
        <v>36</v>
      </c>
      <c r="B19" s="38"/>
      <c r="C19" s="35" t="s">
        <v>37</v>
      </c>
      <c r="D19" s="41" t="s">
        <v>38</v>
      </c>
      <c r="E19" s="13" t="s">
        <v>19</v>
      </c>
      <c r="F19" s="13" t="s">
        <v>20</v>
      </c>
      <c r="G19" s="37">
        <f t="shared" si="1"/>
        <v>78</v>
      </c>
      <c r="H19" s="37">
        <v>72</v>
      </c>
      <c r="I19" s="32">
        <v>6</v>
      </c>
      <c r="J19" s="32"/>
    </row>
    <row r="20" spans="1:10" s="33" customFormat="1" ht="36.950000000000003" customHeight="1">
      <c r="A20" s="34" t="s">
        <v>39</v>
      </c>
      <c r="B20" s="38"/>
      <c r="C20" s="35" t="s">
        <v>40</v>
      </c>
      <c r="D20" s="41" t="s">
        <v>38</v>
      </c>
      <c r="E20" s="13" t="s">
        <v>19</v>
      </c>
      <c r="F20" s="13" t="s">
        <v>20</v>
      </c>
      <c r="G20" s="37">
        <f t="shared" si="1"/>
        <v>76</v>
      </c>
      <c r="H20" s="37">
        <v>72</v>
      </c>
      <c r="I20" s="32">
        <v>4</v>
      </c>
      <c r="J20" s="32"/>
    </row>
    <row r="21" spans="1:10" s="33" customFormat="1" ht="36.950000000000003" customHeight="1">
      <c r="A21" s="39" t="s">
        <v>41</v>
      </c>
      <c r="B21" s="40"/>
      <c r="C21" s="35" t="s">
        <v>42</v>
      </c>
      <c r="D21" s="13" t="s">
        <v>30</v>
      </c>
      <c r="E21" s="13" t="s">
        <v>19</v>
      </c>
      <c r="F21" s="13" t="s">
        <v>20</v>
      </c>
      <c r="G21" s="37">
        <f t="shared" si="1"/>
        <v>12</v>
      </c>
      <c r="H21" s="37">
        <v>12</v>
      </c>
      <c r="I21" s="32"/>
      <c r="J21" s="32"/>
    </row>
    <row r="22" spans="1:10" s="33" customFormat="1" ht="36.950000000000003" customHeight="1">
      <c r="A22" s="39" t="s">
        <v>43</v>
      </c>
      <c r="B22" s="40"/>
      <c r="C22" s="35" t="s">
        <v>44</v>
      </c>
      <c r="D22" s="13" t="s">
        <v>38</v>
      </c>
      <c r="E22" s="13" t="s">
        <v>19</v>
      </c>
      <c r="F22" s="13" t="s">
        <v>20</v>
      </c>
      <c r="G22" s="37">
        <f t="shared" si="1"/>
        <v>3</v>
      </c>
      <c r="H22" s="37"/>
      <c r="I22" s="32">
        <v>3</v>
      </c>
      <c r="J22" s="32"/>
    </row>
    <row r="23" spans="1:10" s="33" customFormat="1" ht="36.950000000000003" customHeight="1">
      <c r="A23" s="39" t="s">
        <v>45</v>
      </c>
      <c r="B23" s="42"/>
      <c r="C23" s="35" t="s">
        <v>46</v>
      </c>
      <c r="D23" s="13" t="s">
        <v>30</v>
      </c>
      <c r="E23" s="13" t="s">
        <v>19</v>
      </c>
      <c r="F23" s="13" t="s">
        <v>20</v>
      </c>
      <c r="G23" s="37">
        <f t="shared" si="1"/>
        <v>30</v>
      </c>
      <c r="H23" s="37">
        <v>30</v>
      </c>
      <c r="I23" s="32"/>
      <c r="J23" s="32"/>
    </row>
    <row r="24" spans="1:10" s="33" customFormat="1" ht="36.950000000000003" customHeight="1">
      <c r="A24" s="39" t="s">
        <v>47</v>
      </c>
      <c r="B24" s="40"/>
      <c r="C24" s="35" t="s">
        <v>48</v>
      </c>
      <c r="D24" s="13" t="s">
        <v>30</v>
      </c>
      <c r="E24" s="13" t="s">
        <v>19</v>
      </c>
      <c r="F24" s="13" t="s">
        <v>20</v>
      </c>
      <c r="G24" s="37">
        <f t="shared" si="1"/>
        <v>78</v>
      </c>
      <c r="H24" s="37">
        <v>72</v>
      </c>
      <c r="I24" s="32">
        <v>6</v>
      </c>
      <c r="J24" s="32"/>
    </row>
    <row r="25" spans="1:10" s="46" customFormat="1" ht="36.950000000000003" customHeight="1">
      <c r="A25" s="28" t="s">
        <v>49</v>
      </c>
      <c r="B25" s="43"/>
      <c r="C25" s="44"/>
      <c r="D25" s="31"/>
      <c r="E25" s="31"/>
      <c r="F25" s="31"/>
      <c r="G25" s="31">
        <f>G26+G45+G53+G61+G73+G81+G92+G101+G104+G113+G122+G135+G140+G148</f>
        <v>5037</v>
      </c>
      <c r="H25" s="31">
        <f>H26+H45+H53+H61+H73+H81+H92+H101+H104+H113+H122+H135+H140+H148</f>
        <v>4652</v>
      </c>
      <c r="I25" s="31">
        <f>I26+I45+I53+I61+I73+I81+I92+I101+I104+I113+I122+I135+I140+I148</f>
        <v>385</v>
      </c>
      <c r="J25" s="45"/>
    </row>
    <row r="26" spans="1:10" s="46" customFormat="1" ht="36.950000000000003" customHeight="1">
      <c r="A26" s="34" t="s">
        <v>50</v>
      </c>
      <c r="B26" s="28" t="s">
        <v>51</v>
      </c>
      <c r="C26" s="44"/>
      <c r="D26" s="31"/>
      <c r="E26" s="31"/>
      <c r="F26" s="31"/>
      <c r="G26" s="31">
        <f>SUM(G27,G39:G41,G44)</f>
        <v>926</v>
      </c>
      <c r="H26" s="31">
        <f>SUM(H27,H39:H41,H44)</f>
        <v>732</v>
      </c>
      <c r="I26" s="31">
        <f>SUM(I27,I39:I41,I44)</f>
        <v>194</v>
      </c>
      <c r="J26" s="45"/>
    </row>
    <row r="27" spans="1:10" s="33" customFormat="1" ht="36.950000000000003" customHeight="1">
      <c r="A27" s="38"/>
      <c r="B27" s="47" t="s">
        <v>52</v>
      </c>
      <c r="C27" s="48" t="s">
        <v>53</v>
      </c>
      <c r="D27" s="37"/>
      <c r="E27" s="37"/>
      <c r="F27" s="37"/>
      <c r="G27" s="31">
        <f>SUM(G28:G38)</f>
        <v>621</v>
      </c>
      <c r="H27" s="31">
        <f>SUM(H28:H38)</f>
        <v>442</v>
      </c>
      <c r="I27" s="31">
        <f>SUM(I28:I38)</f>
        <v>179</v>
      </c>
      <c r="J27" s="32"/>
    </row>
    <row r="28" spans="1:10" s="33" customFormat="1" ht="36.950000000000003" customHeight="1">
      <c r="A28" s="38"/>
      <c r="B28" s="49"/>
      <c r="C28" s="35" t="s">
        <v>54</v>
      </c>
      <c r="D28" s="13" t="s">
        <v>30</v>
      </c>
      <c r="E28" s="32"/>
      <c r="F28" s="13" t="s">
        <v>55</v>
      </c>
      <c r="G28" s="37">
        <f t="shared" ref="G28:G36" si="2">H28+I28</f>
        <v>100</v>
      </c>
      <c r="H28" s="37">
        <v>72</v>
      </c>
      <c r="I28" s="32">
        <v>28</v>
      </c>
      <c r="J28" s="32"/>
    </row>
    <row r="29" spans="1:10" s="33" customFormat="1" ht="36.950000000000003" customHeight="1">
      <c r="A29" s="38"/>
      <c r="B29" s="49"/>
      <c r="C29" s="35" t="s">
        <v>56</v>
      </c>
      <c r="D29" s="13" t="s">
        <v>30</v>
      </c>
      <c r="E29" s="32"/>
      <c r="F29" s="13" t="s">
        <v>55</v>
      </c>
      <c r="G29" s="37">
        <f t="shared" si="2"/>
        <v>104</v>
      </c>
      <c r="H29" s="37">
        <v>72</v>
      </c>
      <c r="I29" s="32">
        <v>32</v>
      </c>
      <c r="J29" s="32"/>
    </row>
    <row r="30" spans="1:10" s="33" customFormat="1" ht="36.950000000000003" customHeight="1">
      <c r="A30" s="38"/>
      <c r="B30" s="49"/>
      <c r="C30" s="35" t="s">
        <v>57</v>
      </c>
      <c r="D30" s="13" t="s">
        <v>30</v>
      </c>
      <c r="E30" s="32"/>
      <c r="F30" s="13" t="s">
        <v>55</v>
      </c>
      <c r="G30" s="37">
        <f t="shared" si="2"/>
        <v>36</v>
      </c>
      <c r="H30" s="37">
        <v>26</v>
      </c>
      <c r="I30" s="32">
        <v>10</v>
      </c>
      <c r="J30" s="32" t="s">
        <v>58</v>
      </c>
    </row>
    <row r="31" spans="1:10" s="33" customFormat="1" ht="36.950000000000003" customHeight="1">
      <c r="A31" s="38"/>
      <c r="B31" s="49"/>
      <c r="C31" s="35" t="s">
        <v>59</v>
      </c>
      <c r="D31" s="13" t="s">
        <v>24</v>
      </c>
      <c r="E31" s="13"/>
      <c r="F31" s="13" t="s">
        <v>55</v>
      </c>
      <c r="G31" s="37">
        <f t="shared" si="2"/>
        <v>85</v>
      </c>
      <c r="H31" s="37"/>
      <c r="I31" s="32">
        <v>85</v>
      </c>
      <c r="J31" s="32"/>
    </row>
    <row r="32" spans="1:10" s="33" customFormat="1" ht="36.950000000000003" customHeight="1">
      <c r="A32" s="38"/>
      <c r="B32" s="49"/>
      <c r="C32" s="35" t="s">
        <v>60</v>
      </c>
      <c r="D32" s="13" t="s">
        <v>30</v>
      </c>
      <c r="E32" s="13"/>
      <c r="F32" s="13" t="s">
        <v>55</v>
      </c>
      <c r="G32" s="37">
        <f t="shared" si="2"/>
        <v>16</v>
      </c>
      <c r="H32" s="37">
        <v>12</v>
      </c>
      <c r="I32" s="32">
        <v>4</v>
      </c>
      <c r="J32" s="32"/>
    </row>
    <row r="33" spans="1:10" s="33" customFormat="1" ht="36.950000000000003" customHeight="1">
      <c r="A33" s="38"/>
      <c r="B33" s="49"/>
      <c r="C33" s="35" t="s">
        <v>61</v>
      </c>
      <c r="D33" s="13" t="s">
        <v>30</v>
      </c>
      <c r="E33" s="32"/>
      <c r="F33" s="13" t="s">
        <v>55</v>
      </c>
      <c r="G33" s="37">
        <f t="shared" si="2"/>
        <v>82</v>
      </c>
      <c r="H33" s="37">
        <v>72</v>
      </c>
      <c r="I33" s="32">
        <v>10</v>
      </c>
      <c r="J33" s="32"/>
    </row>
    <row r="34" spans="1:10" s="33" customFormat="1" ht="36.950000000000003" customHeight="1">
      <c r="A34" s="38"/>
      <c r="B34" s="49"/>
      <c r="C34" s="35" t="s">
        <v>62</v>
      </c>
      <c r="D34" s="13" t="s">
        <v>30</v>
      </c>
      <c r="E34" s="32"/>
      <c r="F34" s="13" t="s">
        <v>55</v>
      </c>
      <c r="G34" s="37">
        <f t="shared" si="2"/>
        <v>82</v>
      </c>
      <c r="H34" s="37">
        <v>72</v>
      </c>
      <c r="I34" s="32">
        <v>10</v>
      </c>
      <c r="J34" s="32"/>
    </row>
    <row r="35" spans="1:10" s="33" customFormat="1" ht="36.950000000000003" customHeight="1">
      <c r="A35" s="38"/>
      <c r="B35" s="49"/>
      <c r="C35" s="35" t="s">
        <v>63</v>
      </c>
      <c r="D35" s="13" t="s">
        <v>30</v>
      </c>
      <c r="E35" s="32"/>
      <c r="F35" s="13" t="s">
        <v>55</v>
      </c>
      <c r="G35" s="37">
        <f t="shared" si="2"/>
        <v>30</v>
      </c>
      <c r="H35" s="37">
        <v>30</v>
      </c>
      <c r="I35" s="32"/>
      <c r="J35" s="32"/>
    </row>
    <row r="36" spans="1:10" s="33" customFormat="1" ht="36.950000000000003" customHeight="1">
      <c r="A36" s="38"/>
      <c r="B36" s="49"/>
      <c r="C36" s="35" t="s">
        <v>64</v>
      </c>
      <c r="D36" s="13" t="s">
        <v>30</v>
      </c>
      <c r="E36" s="32"/>
      <c r="F36" s="13" t="s">
        <v>55</v>
      </c>
      <c r="G36" s="37">
        <f t="shared" si="2"/>
        <v>12</v>
      </c>
      <c r="H36" s="37">
        <v>12</v>
      </c>
      <c r="I36" s="32"/>
      <c r="J36" s="32"/>
    </row>
    <row r="37" spans="1:10" s="33" customFormat="1" ht="36.950000000000003" customHeight="1">
      <c r="A37" s="38"/>
      <c r="B37" s="49"/>
      <c r="C37" s="35" t="s">
        <v>65</v>
      </c>
      <c r="D37" s="13" t="s">
        <v>30</v>
      </c>
      <c r="E37" s="32"/>
      <c r="F37" s="13" t="s">
        <v>55</v>
      </c>
      <c r="G37" s="37">
        <f t="shared" ref="G37:G42" si="3">H37+I37</f>
        <v>12</v>
      </c>
      <c r="H37" s="37">
        <v>12</v>
      </c>
      <c r="I37" s="32"/>
      <c r="J37" s="32"/>
    </row>
    <row r="38" spans="1:10" s="33" customFormat="1" ht="36.950000000000003" customHeight="1">
      <c r="A38" s="38"/>
      <c r="B38" s="50"/>
      <c r="C38" s="35" t="s">
        <v>66</v>
      </c>
      <c r="D38" s="13" t="s">
        <v>30</v>
      </c>
      <c r="E38" s="32"/>
      <c r="F38" s="13" t="s">
        <v>55</v>
      </c>
      <c r="G38" s="37">
        <f t="shared" si="3"/>
        <v>62</v>
      </c>
      <c r="H38" s="37">
        <v>62</v>
      </c>
      <c r="I38" s="32"/>
      <c r="J38" s="32"/>
    </row>
    <row r="39" spans="1:10" s="33" customFormat="1" ht="36.950000000000003" customHeight="1">
      <c r="A39" s="38"/>
      <c r="B39" s="35" t="s">
        <v>67</v>
      </c>
      <c r="C39" s="35" t="s">
        <v>68</v>
      </c>
      <c r="D39" s="13" t="s">
        <v>30</v>
      </c>
      <c r="E39" s="32"/>
      <c r="F39" s="13" t="s">
        <v>55</v>
      </c>
      <c r="G39" s="37">
        <f t="shared" si="3"/>
        <v>72</v>
      </c>
      <c r="H39" s="37">
        <v>72</v>
      </c>
      <c r="I39" s="32"/>
      <c r="J39" s="32"/>
    </row>
    <row r="40" spans="1:10" s="33" customFormat="1" ht="36.950000000000003" customHeight="1">
      <c r="A40" s="38"/>
      <c r="B40" s="35" t="s">
        <v>69</v>
      </c>
      <c r="C40" s="35" t="s">
        <v>70</v>
      </c>
      <c r="D40" s="13" t="s">
        <v>30</v>
      </c>
      <c r="E40" s="32"/>
      <c r="F40" s="13" t="s">
        <v>55</v>
      </c>
      <c r="G40" s="37">
        <f t="shared" si="3"/>
        <v>81</v>
      </c>
      <c r="H40" s="37">
        <v>72</v>
      </c>
      <c r="I40" s="32">
        <v>9</v>
      </c>
      <c r="J40" s="32"/>
    </row>
    <row r="41" spans="1:10" s="33" customFormat="1" ht="36.950000000000003" customHeight="1">
      <c r="A41" s="38"/>
      <c r="B41" s="47" t="s">
        <v>71</v>
      </c>
      <c r="C41" s="48" t="s">
        <v>72</v>
      </c>
      <c r="D41" s="13"/>
      <c r="E41" s="32"/>
      <c r="F41" s="13"/>
      <c r="G41" s="31">
        <f>SUM(G42:G43)</f>
        <v>77</v>
      </c>
      <c r="H41" s="31">
        <f>SUM(H42:H43)</f>
        <v>74</v>
      </c>
      <c r="I41" s="31">
        <f>SUM(I42:I43)</f>
        <v>3</v>
      </c>
      <c r="J41" s="32"/>
    </row>
    <row r="42" spans="1:10" s="33" customFormat="1" ht="36.950000000000003" customHeight="1">
      <c r="A42" s="38"/>
      <c r="B42" s="49"/>
      <c r="C42" s="35" t="s">
        <v>73</v>
      </c>
      <c r="D42" s="13" t="s">
        <v>30</v>
      </c>
      <c r="E42" s="32"/>
      <c r="F42" s="13" t="s">
        <v>55</v>
      </c>
      <c r="G42" s="37">
        <f t="shared" si="3"/>
        <v>12</v>
      </c>
      <c r="H42" s="37">
        <v>12</v>
      </c>
      <c r="I42" s="32"/>
      <c r="J42" s="32"/>
    </row>
    <row r="43" spans="1:10" s="33" customFormat="1" ht="36.950000000000003" customHeight="1">
      <c r="A43" s="38"/>
      <c r="B43" s="50"/>
      <c r="C43" s="35" t="s">
        <v>74</v>
      </c>
      <c r="D43" s="13" t="s">
        <v>30</v>
      </c>
      <c r="E43" s="32"/>
      <c r="F43" s="13" t="s">
        <v>55</v>
      </c>
      <c r="G43" s="37">
        <f t="shared" ref="G43:G50" si="4">H43+I43</f>
        <v>65</v>
      </c>
      <c r="H43" s="37">
        <v>62</v>
      </c>
      <c r="I43" s="32">
        <v>3</v>
      </c>
      <c r="J43" s="32"/>
    </row>
    <row r="44" spans="1:10" s="33" customFormat="1" ht="36.950000000000003" customHeight="1">
      <c r="A44" s="38"/>
      <c r="B44" s="35" t="s">
        <v>75</v>
      </c>
      <c r="C44" s="35" t="s">
        <v>76</v>
      </c>
      <c r="D44" s="13" t="s">
        <v>30</v>
      </c>
      <c r="E44" s="32"/>
      <c r="F44" s="13" t="s">
        <v>55</v>
      </c>
      <c r="G44" s="37">
        <f t="shared" si="4"/>
        <v>75</v>
      </c>
      <c r="H44" s="37">
        <v>72</v>
      </c>
      <c r="I44" s="32">
        <v>3</v>
      </c>
      <c r="J44" s="32"/>
    </row>
    <row r="45" spans="1:10" s="46" customFormat="1" ht="36.950000000000003" customHeight="1">
      <c r="A45" s="34" t="s">
        <v>77</v>
      </c>
      <c r="B45" s="28" t="s">
        <v>78</v>
      </c>
      <c r="C45" s="44"/>
      <c r="D45" s="31"/>
      <c r="E45" s="31"/>
      <c r="F45" s="31"/>
      <c r="G45" s="31">
        <f>SUM(G46,G50:G52)</f>
        <v>184</v>
      </c>
      <c r="H45" s="31">
        <f>SUM(H46,H50:H52)</f>
        <v>170</v>
      </c>
      <c r="I45" s="31">
        <f>SUM(I46,I50:I52)</f>
        <v>14</v>
      </c>
      <c r="J45" s="45"/>
    </row>
    <row r="46" spans="1:10" s="46" customFormat="1" ht="36.950000000000003" customHeight="1">
      <c r="A46" s="38"/>
      <c r="B46" s="34" t="s">
        <v>79</v>
      </c>
      <c r="C46" s="48" t="s">
        <v>53</v>
      </c>
      <c r="D46" s="31"/>
      <c r="E46" s="31"/>
      <c r="F46" s="31"/>
      <c r="G46" s="31">
        <f>SUM(G47:G49)</f>
        <v>31</v>
      </c>
      <c r="H46" s="31">
        <f>SUM(H47:H49)</f>
        <v>24</v>
      </c>
      <c r="I46" s="31">
        <f>SUM(I47:I49)</f>
        <v>7</v>
      </c>
      <c r="J46" s="45"/>
    </row>
    <row r="47" spans="1:10" s="46" customFormat="1" ht="36.950000000000003" customHeight="1">
      <c r="A47" s="38"/>
      <c r="B47" s="34"/>
      <c r="C47" s="35" t="s">
        <v>80</v>
      </c>
      <c r="D47" s="13" t="s">
        <v>18</v>
      </c>
      <c r="E47" s="32"/>
      <c r="F47" s="13" t="s">
        <v>55</v>
      </c>
      <c r="G47" s="37">
        <f t="shared" si="4"/>
        <v>7</v>
      </c>
      <c r="H47" s="31"/>
      <c r="I47" s="31">
        <v>7</v>
      </c>
      <c r="J47" s="45"/>
    </row>
    <row r="48" spans="1:10" s="46" customFormat="1" ht="36.950000000000003" customHeight="1">
      <c r="A48" s="38"/>
      <c r="B48" s="34"/>
      <c r="C48" s="35" t="s">
        <v>81</v>
      </c>
      <c r="D48" s="13" t="s">
        <v>30</v>
      </c>
      <c r="E48" s="32"/>
      <c r="F48" s="13" t="s">
        <v>55</v>
      </c>
      <c r="G48" s="37">
        <f t="shared" si="4"/>
        <v>12</v>
      </c>
      <c r="H48" s="37">
        <v>12</v>
      </c>
      <c r="I48" s="31"/>
      <c r="J48" s="45"/>
    </row>
    <row r="49" spans="1:10" s="46" customFormat="1" ht="36.950000000000003" customHeight="1">
      <c r="A49" s="38"/>
      <c r="B49" s="34"/>
      <c r="C49" s="35" t="s">
        <v>82</v>
      </c>
      <c r="D49" s="13" t="s">
        <v>30</v>
      </c>
      <c r="E49" s="32"/>
      <c r="F49" s="13" t="s">
        <v>55</v>
      </c>
      <c r="G49" s="37">
        <f t="shared" si="4"/>
        <v>12</v>
      </c>
      <c r="H49" s="37">
        <v>12</v>
      </c>
      <c r="I49" s="37"/>
      <c r="J49" s="32"/>
    </row>
    <row r="50" spans="1:10" s="46" customFormat="1" ht="36.950000000000003" customHeight="1">
      <c r="A50" s="38"/>
      <c r="B50" s="35" t="s">
        <v>83</v>
      </c>
      <c r="C50" s="35" t="s">
        <v>84</v>
      </c>
      <c r="D50" s="13" t="s">
        <v>30</v>
      </c>
      <c r="E50" s="32"/>
      <c r="F50" s="13" t="s">
        <v>55</v>
      </c>
      <c r="G50" s="37">
        <f t="shared" si="4"/>
        <v>12</v>
      </c>
      <c r="H50" s="37">
        <v>12</v>
      </c>
      <c r="I50" s="37"/>
      <c r="J50" s="32"/>
    </row>
    <row r="51" spans="1:10" s="33" customFormat="1" ht="36.950000000000003" customHeight="1">
      <c r="A51" s="38"/>
      <c r="B51" s="35" t="s">
        <v>85</v>
      </c>
      <c r="C51" s="35" t="s">
        <v>86</v>
      </c>
      <c r="D51" s="13" t="s">
        <v>30</v>
      </c>
      <c r="E51" s="32"/>
      <c r="F51" s="13" t="s">
        <v>55</v>
      </c>
      <c r="G51" s="37">
        <f t="shared" ref="G51:G60" si="5">H51+I51</f>
        <v>79</v>
      </c>
      <c r="H51" s="37">
        <v>72</v>
      </c>
      <c r="I51" s="32">
        <v>7</v>
      </c>
      <c r="J51" s="32"/>
    </row>
    <row r="52" spans="1:10" s="33" customFormat="1" ht="36.950000000000003" customHeight="1">
      <c r="A52" s="38"/>
      <c r="B52" s="35" t="s">
        <v>87</v>
      </c>
      <c r="C52" s="35" t="s">
        <v>88</v>
      </c>
      <c r="D52" s="13" t="s">
        <v>30</v>
      </c>
      <c r="E52" s="32"/>
      <c r="F52" s="13" t="s">
        <v>55</v>
      </c>
      <c r="G52" s="37">
        <f t="shared" si="5"/>
        <v>62</v>
      </c>
      <c r="H52" s="37">
        <v>62</v>
      </c>
      <c r="I52" s="32"/>
      <c r="J52" s="32"/>
    </row>
    <row r="53" spans="1:10" s="46" customFormat="1" ht="36.950000000000003" customHeight="1">
      <c r="A53" s="34" t="s">
        <v>89</v>
      </c>
      <c r="B53" s="28" t="s">
        <v>90</v>
      </c>
      <c r="C53" s="44"/>
      <c r="D53" s="31"/>
      <c r="E53" s="31"/>
      <c r="F53" s="31"/>
      <c r="G53" s="31">
        <f>SUM(G54,G58:G60)</f>
        <v>254</v>
      </c>
      <c r="H53" s="31">
        <f>SUM(H54,H58:H60)</f>
        <v>238</v>
      </c>
      <c r="I53" s="31">
        <f>SUM(I54,I58:I60)</f>
        <v>16</v>
      </c>
      <c r="J53" s="45"/>
    </row>
    <row r="54" spans="1:10" s="33" customFormat="1" ht="36.950000000000003" customHeight="1">
      <c r="A54" s="51"/>
      <c r="B54" s="47" t="s">
        <v>91</v>
      </c>
      <c r="C54" s="48" t="s">
        <v>53</v>
      </c>
      <c r="D54" s="37"/>
      <c r="E54" s="37"/>
      <c r="F54" s="37"/>
      <c r="G54" s="31">
        <f>SUM(G55:G57)</f>
        <v>147</v>
      </c>
      <c r="H54" s="31">
        <f>SUM(H55:H57)</f>
        <v>134</v>
      </c>
      <c r="I54" s="31">
        <f>SUM(I55:I57)</f>
        <v>13</v>
      </c>
      <c r="J54" s="32"/>
    </row>
    <row r="55" spans="1:10" s="33" customFormat="1" ht="36.950000000000003" customHeight="1">
      <c r="A55" s="38"/>
      <c r="B55" s="49"/>
      <c r="C55" s="35" t="s">
        <v>92</v>
      </c>
      <c r="D55" s="13" t="s">
        <v>30</v>
      </c>
      <c r="E55" s="32"/>
      <c r="F55" s="13" t="s">
        <v>55</v>
      </c>
      <c r="G55" s="37">
        <f t="shared" si="5"/>
        <v>78</v>
      </c>
      <c r="H55" s="37">
        <v>72</v>
      </c>
      <c r="I55" s="32">
        <v>6</v>
      </c>
      <c r="J55" s="32"/>
    </row>
    <row r="56" spans="1:10" s="33" customFormat="1" ht="36.950000000000003" customHeight="1">
      <c r="A56" s="38"/>
      <c r="B56" s="49"/>
      <c r="C56" s="35" t="s">
        <v>93</v>
      </c>
      <c r="D56" s="13" t="s">
        <v>38</v>
      </c>
      <c r="E56" s="32"/>
      <c r="F56" s="13" t="s">
        <v>55</v>
      </c>
      <c r="G56" s="37">
        <f t="shared" si="5"/>
        <v>4</v>
      </c>
      <c r="H56" s="37"/>
      <c r="I56" s="32">
        <v>4</v>
      </c>
      <c r="J56" s="32"/>
    </row>
    <row r="57" spans="1:10" s="33" customFormat="1" ht="36.950000000000003" customHeight="1">
      <c r="A57" s="38"/>
      <c r="B57" s="50"/>
      <c r="C57" s="35" t="s">
        <v>94</v>
      </c>
      <c r="D57" s="13" t="s">
        <v>30</v>
      </c>
      <c r="E57" s="32"/>
      <c r="F57" s="13" t="s">
        <v>55</v>
      </c>
      <c r="G57" s="37">
        <f t="shared" si="5"/>
        <v>65</v>
      </c>
      <c r="H57" s="37">
        <v>62</v>
      </c>
      <c r="I57" s="32">
        <v>3</v>
      </c>
      <c r="J57" s="32"/>
    </row>
    <row r="58" spans="1:10" s="33" customFormat="1" ht="36.950000000000003" customHeight="1">
      <c r="A58" s="38"/>
      <c r="B58" s="52" t="s">
        <v>95</v>
      </c>
      <c r="C58" s="35" t="s">
        <v>96</v>
      </c>
      <c r="D58" s="13" t="s">
        <v>30</v>
      </c>
      <c r="E58" s="32"/>
      <c r="F58" s="13" t="s">
        <v>55</v>
      </c>
      <c r="G58" s="37">
        <f t="shared" si="5"/>
        <v>12</v>
      </c>
      <c r="H58" s="37">
        <v>12</v>
      </c>
      <c r="I58" s="32"/>
      <c r="J58" s="32"/>
    </row>
    <row r="59" spans="1:10" s="33" customFormat="1" ht="36.950000000000003" customHeight="1">
      <c r="A59" s="38"/>
      <c r="B59" s="52" t="s">
        <v>97</v>
      </c>
      <c r="C59" s="35" t="s">
        <v>98</v>
      </c>
      <c r="D59" s="13" t="s">
        <v>30</v>
      </c>
      <c r="E59" s="32"/>
      <c r="F59" s="13" t="s">
        <v>55</v>
      </c>
      <c r="G59" s="37">
        <f t="shared" si="5"/>
        <v>33</v>
      </c>
      <c r="H59" s="37">
        <v>30</v>
      </c>
      <c r="I59" s="32">
        <v>3</v>
      </c>
      <c r="J59" s="32"/>
    </row>
    <row r="60" spans="1:10" s="33" customFormat="1" ht="36.950000000000003" customHeight="1">
      <c r="A60" s="38"/>
      <c r="B60" s="35" t="s">
        <v>99</v>
      </c>
      <c r="C60" s="35" t="s">
        <v>100</v>
      </c>
      <c r="D60" s="13" t="s">
        <v>30</v>
      </c>
      <c r="E60" s="32"/>
      <c r="F60" s="13" t="s">
        <v>55</v>
      </c>
      <c r="G60" s="37">
        <f t="shared" si="5"/>
        <v>62</v>
      </c>
      <c r="H60" s="37">
        <v>62</v>
      </c>
      <c r="I60" s="32"/>
      <c r="J60" s="32"/>
    </row>
    <row r="61" spans="1:10" s="46" customFormat="1" ht="36.950000000000003" customHeight="1">
      <c r="A61" s="34" t="s">
        <v>101</v>
      </c>
      <c r="B61" s="28" t="s">
        <v>102</v>
      </c>
      <c r="C61" s="44"/>
      <c r="D61" s="31"/>
      <c r="E61" s="31"/>
      <c r="F61" s="31"/>
      <c r="G61" s="31">
        <f>SUM(G62,G65,G68:G72)</f>
        <v>403</v>
      </c>
      <c r="H61" s="31">
        <f>SUM(H62,H65,H68:H72)</f>
        <v>400</v>
      </c>
      <c r="I61" s="31">
        <f>SUM(I62,I65,I68:I72)</f>
        <v>3</v>
      </c>
      <c r="J61" s="45"/>
    </row>
    <row r="62" spans="1:10" s="33" customFormat="1" ht="36.950000000000003" customHeight="1">
      <c r="A62" s="38"/>
      <c r="B62" s="47" t="s">
        <v>103</v>
      </c>
      <c r="C62" s="48" t="s">
        <v>53</v>
      </c>
      <c r="D62" s="37"/>
      <c r="E62" s="37"/>
      <c r="F62" s="37"/>
      <c r="G62" s="31">
        <f>SUM(G63:G64)</f>
        <v>134</v>
      </c>
      <c r="H62" s="31">
        <f>SUM(H63:H64)</f>
        <v>134</v>
      </c>
      <c r="I62" s="31">
        <f>SUM(I63:I64)</f>
        <v>0</v>
      </c>
      <c r="J62" s="32"/>
    </row>
    <row r="63" spans="1:10" s="33" customFormat="1" ht="36.950000000000003" customHeight="1">
      <c r="A63" s="38"/>
      <c r="B63" s="49"/>
      <c r="C63" s="35" t="s">
        <v>104</v>
      </c>
      <c r="D63" s="13" t="s">
        <v>30</v>
      </c>
      <c r="E63" s="32"/>
      <c r="F63" s="13" t="s">
        <v>55</v>
      </c>
      <c r="G63" s="37">
        <f t="shared" ref="G63:G72" si="6">H63+I63</f>
        <v>72</v>
      </c>
      <c r="H63" s="37">
        <v>72</v>
      </c>
      <c r="I63" s="32"/>
      <c r="J63" s="32"/>
    </row>
    <row r="64" spans="1:10" s="33" customFormat="1" ht="36.950000000000003" customHeight="1">
      <c r="A64" s="38"/>
      <c r="B64" s="50"/>
      <c r="C64" s="35" t="s">
        <v>105</v>
      </c>
      <c r="D64" s="13" t="s">
        <v>30</v>
      </c>
      <c r="E64" s="32"/>
      <c r="F64" s="13" t="s">
        <v>55</v>
      </c>
      <c r="G64" s="37">
        <f t="shared" si="6"/>
        <v>62</v>
      </c>
      <c r="H64" s="37">
        <v>62</v>
      </c>
      <c r="I64" s="32"/>
      <c r="J64" s="32"/>
    </row>
    <row r="65" spans="1:10" s="33" customFormat="1" ht="36.950000000000003" customHeight="1">
      <c r="A65" s="38"/>
      <c r="B65" s="53" t="s">
        <v>106</v>
      </c>
      <c r="C65" s="48" t="s">
        <v>107</v>
      </c>
      <c r="D65" s="13"/>
      <c r="E65" s="32"/>
      <c r="F65" s="13"/>
      <c r="G65" s="31">
        <f>SUM(G66:G67)</f>
        <v>42</v>
      </c>
      <c r="H65" s="31">
        <f>SUM(H66:H67)</f>
        <v>42</v>
      </c>
      <c r="I65" s="32"/>
      <c r="J65" s="32"/>
    </row>
    <row r="66" spans="1:10" s="33" customFormat="1" ht="36.950000000000003" customHeight="1">
      <c r="A66" s="38"/>
      <c r="B66" s="49"/>
      <c r="C66" s="35" t="s">
        <v>108</v>
      </c>
      <c r="D66" s="13" t="s">
        <v>30</v>
      </c>
      <c r="E66" s="32"/>
      <c r="F66" s="13" t="s">
        <v>55</v>
      </c>
      <c r="G66" s="37">
        <f t="shared" si="6"/>
        <v>30</v>
      </c>
      <c r="H66" s="37">
        <v>30</v>
      </c>
      <c r="I66" s="32"/>
      <c r="J66" s="32"/>
    </row>
    <row r="67" spans="1:10" s="33" customFormat="1" ht="36.950000000000003" customHeight="1">
      <c r="A67" s="38"/>
      <c r="B67" s="50"/>
      <c r="C67" s="35" t="s">
        <v>109</v>
      </c>
      <c r="D67" s="13" t="s">
        <v>30</v>
      </c>
      <c r="E67" s="32"/>
      <c r="F67" s="13" t="s">
        <v>55</v>
      </c>
      <c r="G67" s="37">
        <f t="shared" si="6"/>
        <v>12</v>
      </c>
      <c r="H67" s="37">
        <v>12</v>
      </c>
      <c r="I67" s="32"/>
      <c r="J67" s="32"/>
    </row>
    <row r="68" spans="1:10" s="33" customFormat="1" ht="36.950000000000003" customHeight="1">
      <c r="A68" s="38"/>
      <c r="B68" s="52" t="s">
        <v>110</v>
      </c>
      <c r="C68" s="35" t="s">
        <v>111</v>
      </c>
      <c r="D68" s="13" t="s">
        <v>30</v>
      </c>
      <c r="E68" s="32"/>
      <c r="F68" s="13" t="s">
        <v>55</v>
      </c>
      <c r="G68" s="37">
        <f t="shared" si="6"/>
        <v>12</v>
      </c>
      <c r="H68" s="37">
        <v>12</v>
      </c>
      <c r="I68" s="32"/>
      <c r="J68" s="32"/>
    </row>
    <row r="69" spans="1:10" s="33" customFormat="1" ht="36.950000000000003" customHeight="1">
      <c r="A69" s="38"/>
      <c r="B69" s="52" t="s">
        <v>112</v>
      </c>
      <c r="C69" s="35" t="s">
        <v>113</v>
      </c>
      <c r="D69" s="13" t="s">
        <v>30</v>
      </c>
      <c r="E69" s="32"/>
      <c r="F69" s="13" t="s">
        <v>55</v>
      </c>
      <c r="G69" s="37">
        <f t="shared" si="6"/>
        <v>26</v>
      </c>
      <c r="H69" s="37">
        <v>26</v>
      </c>
      <c r="I69" s="32"/>
      <c r="J69" s="32" t="s">
        <v>58</v>
      </c>
    </row>
    <row r="70" spans="1:10" s="33" customFormat="1" ht="36.950000000000003" customHeight="1">
      <c r="A70" s="38"/>
      <c r="B70" s="35" t="s">
        <v>114</v>
      </c>
      <c r="C70" s="35" t="s">
        <v>115</v>
      </c>
      <c r="D70" s="13" t="s">
        <v>30</v>
      </c>
      <c r="E70" s="32"/>
      <c r="F70" s="13" t="s">
        <v>55</v>
      </c>
      <c r="G70" s="37">
        <f t="shared" si="6"/>
        <v>62</v>
      </c>
      <c r="H70" s="37">
        <v>62</v>
      </c>
      <c r="I70" s="32"/>
      <c r="J70" s="32"/>
    </row>
    <row r="71" spans="1:10" s="33" customFormat="1" ht="36.950000000000003" customHeight="1">
      <c r="A71" s="38"/>
      <c r="B71" s="35" t="s">
        <v>116</v>
      </c>
      <c r="C71" s="35" t="s">
        <v>117</v>
      </c>
      <c r="D71" s="13" t="s">
        <v>30</v>
      </c>
      <c r="E71" s="32"/>
      <c r="F71" s="13" t="s">
        <v>55</v>
      </c>
      <c r="G71" s="37">
        <f t="shared" si="6"/>
        <v>65</v>
      </c>
      <c r="H71" s="37">
        <v>62</v>
      </c>
      <c r="I71" s="32">
        <v>3</v>
      </c>
      <c r="J71" s="32"/>
    </row>
    <row r="72" spans="1:10" s="33" customFormat="1" ht="36.950000000000003" customHeight="1">
      <c r="A72" s="38"/>
      <c r="B72" s="35" t="s">
        <v>118</v>
      </c>
      <c r="C72" s="35" t="s">
        <v>119</v>
      </c>
      <c r="D72" s="13" t="s">
        <v>30</v>
      </c>
      <c r="E72" s="32"/>
      <c r="F72" s="13" t="s">
        <v>55</v>
      </c>
      <c r="G72" s="37">
        <f t="shared" si="6"/>
        <v>62</v>
      </c>
      <c r="H72" s="37">
        <v>62</v>
      </c>
      <c r="I72" s="32"/>
      <c r="J72" s="32"/>
    </row>
    <row r="73" spans="1:10" s="46" customFormat="1" ht="36.950000000000003" customHeight="1">
      <c r="A73" s="47" t="s">
        <v>120</v>
      </c>
      <c r="B73" s="28" t="s">
        <v>121</v>
      </c>
      <c r="C73" s="44"/>
      <c r="D73" s="31"/>
      <c r="E73" s="31"/>
      <c r="F73" s="31"/>
      <c r="G73" s="31">
        <f>SUM(G74:G80)</f>
        <v>369</v>
      </c>
      <c r="H73" s="31">
        <f>SUM(H74:H80)</f>
        <v>362</v>
      </c>
      <c r="I73" s="31">
        <f>SUM(I74:I80)</f>
        <v>7</v>
      </c>
      <c r="J73" s="45"/>
    </row>
    <row r="74" spans="1:10" s="33" customFormat="1" ht="36.950000000000003" customHeight="1">
      <c r="A74" s="49"/>
      <c r="B74" s="35" t="s">
        <v>122</v>
      </c>
      <c r="C74" s="35" t="s">
        <v>123</v>
      </c>
      <c r="D74" s="13" t="s">
        <v>30</v>
      </c>
      <c r="E74" s="32"/>
      <c r="F74" s="13" t="s">
        <v>55</v>
      </c>
      <c r="G74" s="37">
        <f t="shared" ref="G74:G80" si="7">H74+I74</f>
        <v>63</v>
      </c>
      <c r="H74" s="37">
        <v>62</v>
      </c>
      <c r="I74" s="32">
        <v>1</v>
      </c>
      <c r="J74" s="32"/>
    </row>
    <row r="75" spans="1:10" s="33" customFormat="1" ht="36.950000000000003" customHeight="1">
      <c r="A75" s="49"/>
      <c r="B75" s="35" t="s">
        <v>124</v>
      </c>
      <c r="C75" s="35" t="s">
        <v>125</v>
      </c>
      <c r="D75" s="13" t="s">
        <v>30</v>
      </c>
      <c r="E75" s="32"/>
      <c r="F75" s="13" t="s">
        <v>55</v>
      </c>
      <c r="G75" s="37">
        <f t="shared" si="7"/>
        <v>65</v>
      </c>
      <c r="H75" s="37">
        <v>62</v>
      </c>
      <c r="I75" s="32">
        <v>3</v>
      </c>
      <c r="J75" s="32"/>
    </row>
    <row r="76" spans="1:10" s="33" customFormat="1" ht="36.950000000000003" customHeight="1">
      <c r="A76" s="49"/>
      <c r="B76" s="35" t="s">
        <v>126</v>
      </c>
      <c r="C76" s="35" t="s">
        <v>127</v>
      </c>
      <c r="D76" s="13" t="s">
        <v>30</v>
      </c>
      <c r="E76" s="32"/>
      <c r="F76" s="13" t="s">
        <v>55</v>
      </c>
      <c r="G76" s="37">
        <f t="shared" si="7"/>
        <v>72</v>
      </c>
      <c r="H76" s="37">
        <v>72</v>
      </c>
      <c r="I76" s="32"/>
      <c r="J76" s="32"/>
    </row>
    <row r="77" spans="1:10" s="33" customFormat="1" ht="36.950000000000003" customHeight="1">
      <c r="A77" s="49"/>
      <c r="B77" s="35" t="s">
        <v>128</v>
      </c>
      <c r="C77" s="35" t="s">
        <v>129</v>
      </c>
      <c r="D77" s="13" t="s">
        <v>30</v>
      </c>
      <c r="E77" s="32"/>
      <c r="F77" s="13" t="s">
        <v>55</v>
      </c>
      <c r="G77" s="37">
        <f t="shared" si="7"/>
        <v>62</v>
      </c>
      <c r="H77" s="37">
        <v>62</v>
      </c>
      <c r="I77" s="32"/>
      <c r="J77" s="32"/>
    </row>
    <row r="78" spans="1:10" s="33" customFormat="1" ht="36.950000000000003" customHeight="1">
      <c r="A78" s="49"/>
      <c r="B78" s="35" t="s">
        <v>130</v>
      </c>
      <c r="C78" s="35" t="s">
        <v>131</v>
      </c>
      <c r="D78" s="13" t="s">
        <v>30</v>
      </c>
      <c r="E78" s="32"/>
      <c r="F78" s="13" t="s">
        <v>55</v>
      </c>
      <c r="G78" s="37">
        <f t="shared" si="7"/>
        <v>65</v>
      </c>
      <c r="H78" s="37">
        <v>62</v>
      </c>
      <c r="I78" s="32">
        <v>3</v>
      </c>
      <c r="J78" s="32"/>
    </row>
    <row r="79" spans="1:10" s="46" customFormat="1" ht="36.950000000000003" customHeight="1">
      <c r="A79" s="49"/>
      <c r="B79" s="35" t="s">
        <v>132</v>
      </c>
      <c r="C79" s="35" t="s">
        <v>133</v>
      </c>
      <c r="D79" s="13" t="s">
        <v>30</v>
      </c>
      <c r="E79" s="32"/>
      <c r="F79" s="13" t="s">
        <v>55</v>
      </c>
      <c r="G79" s="37">
        <f t="shared" si="7"/>
        <v>12</v>
      </c>
      <c r="H79" s="37">
        <v>12</v>
      </c>
      <c r="I79" s="31"/>
      <c r="J79" s="45"/>
    </row>
    <row r="80" spans="1:10" s="46" customFormat="1" ht="36.950000000000003" customHeight="1">
      <c r="A80" s="50"/>
      <c r="B80" s="35" t="s">
        <v>134</v>
      </c>
      <c r="C80" s="35" t="s">
        <v>135</v>
      </c>
      <c r="D80" s="13" t="s">
        <v>30</v>
      </c>
      <c r="E80" s="32"/>
      <c r="F80" s="13" t="s">
        <v>55</v>
      </c>
      <c r="G80" s="37">
        <f t="shared" si="7"/>
        <v>30</v>
      </c>
      <c r="H80" s="37">
        <v>30</v>
      </c>
      <c r="I80" s="31"/>
      <c r="J80" s="45"/>
    </row>
    <row r="81" spans="1:10" s="46" customFormat="1" ht="36.950000000000003" customHeight="1">
      <c r="A81" s="34" t="s">
        <v>136</v>
      </c>
      <c r="B81" s="28" t="s">
        <v>137</v>
      </c>
      <c r="C81" s="44"/>
      <c r="D81" s="31"/>
      <c r="E81" s="31"/>
      <c r="F81" s="31"/>
      <c r="G81" s="31">
        <f>SUM(G82,G86:G91)</f>
        <v>473</v>
      </c>
      <c r="H81" s="31">
        <f>SUM(H82,H86:H91)</f>
        <v>454</v>
      </c>
      <c r="I81" s="31">
        <f>SUM(I82,I86:I91)</f>
        <v>19</v>
      </c>
      <c r="J81" s="45"/>
    </row>
    <row r="82" spans="1:10" s="46" customFormat="1" ht="36.950000000000003" customHeight="1">
      <c r="A82" s="38"/>
      <c r="B82" s="34" t="s">
        <v>138</v>
      </c>
      <c r="C82" s="48" t="s">
        <v>53</v>
      </c>
      <c r="D82" s="31"/>
      <c r="E82" s="31"/>
      <c r="F82" s="31"/>
      <c r="G82" s="31">
        <f>SUM(G83:G85)</f>
        <v>104</v>
      </c>
      <c r="H82" s="31">
        <f>SUM(H83:H85)</f>
        <v>104</v>
      </c>
      <c r="I82" s="31">
        <f>SUM(I83:I85)</f>
        <v>0</v>
      </c>
      <c r="J82" s="45"/>
    </row>
    <row r="83" spans="1:10" s="46" customFormat="1" ht="36.950000000000003" customHeight="1">
      <c r="A83" s="38"/>
      <c r="B83" s="38"/>
      <c r="C83" s="35" t="s">
        <v>139</v>
      </c>
      <c r="D83" s="13" t="s">
        <v>30</v>
      </c>
      <c r="E83" s="32"/>
      <c r="F83" s="13" t="s">
        <v>55</v>
      </c>
      <c r="G83" s="37">
        <f t="shared" ref="G83:G88" si="8">H83+I83</f>
        <v>12</v>
      </c>
      <c r="H83" s="37">
        <v>12</v>
      </c>
      <c r="I83" s="31"/>
      <c r="J83" s="45"/>
    </row>
    <row r="84" spans="1:10" s="46" customFormat="1" ht="36.950000000000003" customHeight="1">
      <c r="A84" s="38"/>
      <c r="B84" s="38"/>
      <c r="C84" s="35" t="s">
        <v>140</v>
      </c>
      <c r="D84" s="13" t="s">
        <v>30</v>
      </c>
      <c r="E84" s="32"/>
      <c r="F84" s="13" t="s">
        <v>55</v>
      </c>
      <c r="G84" s="37">
        <f t="shared" si="8"/>
        <v>30</v>
      </c>
      <c r="H84" s="37">
        <v>30</v>
      </c>
      <c r="I84" s="31"/>
      <c r="J84" s="45"/>
    </row>
    <row r="85" spans="1:10" s="33" customFormat="1" ht="36.950000000000003" customHeight="1">
      <c r="A85" s="38"/>
      <c r="B85" s="38"/>
      <c r="C85" s="35" t="s">
        <v>141</v>
      </c>
      <c r="D85" s="13" t="s">
        <v>30</v>
      </c>
      <c r="E85" s="32"/>
      <c r="F85" s="13" t="s">
        <v>55</v>
      </c>
      <c r="G85" s="37">
        <f t="shared" si="8"/>
        <v>62</v>
      </c>
      <c r="H85" s="37">
        <v>62</v>
      </c>
      <c r="I85" s="32"/>
      <c r="J85" s="32"/>
    </row>
    <row r="86" spans="1:10" s="33" customFormat="1" ht="36.950000000000003" customHeight="1">
      <c r="A86" s="38"/>
      <c r="B86" s="35" t="s">
        <v>142</v>
      </c>
      <c r="C86" s="35" t="s">
        <v>143</v>
      </c>
      <c r="D86" s="13" t="s">
        <v>30</v>
      </c>
      <c r="E86" s="32"/>
      <c r="F86" s="13" t="s">
        <v>55</v>
      </c>
      <c r="G86" s="37">
        <f t="shared" si="8"/>
        <v>62</v>
      </c>
      <c r="H86" s="37">
        <v>62</v>
      </c>
      <c r="I86" s="32"/>
      <c r="J86" s="32"/>
    </row>
    <row r="87" spans="1:10" s="33" customFormat="1" ht="36.950000000000003" customHeight="1">
      <c r="A87" s="38"/>
      <c r="B87" s="35" t="s">
        <v>144</v>
      </c>
      <c r="C87" s="35" t="s">
        <v>145</v>
      </c>
      <c r="D87" s="13" t="s">
        <v>30</v>
      </c>
      <c r="E87" s="32"/>
      <c r="F87" s="13" t="s">
        <v>55</v>
      </c>
      <c r="G87" s="37">
        <f t="shared" si="8"/>
        <v>88</v>
      </c>
      <c r="H87" s="37">
        <v>72</v>
      </c>
      <c r="I87" s="32">
        <v>16</v>
      </c>
      <c r="J87" s="32"/>
    </row>
    <row r="88" spans="1:10" s="33" customFormat="1" ht="36.950000000000003" customHeight="1">
      <c r="A88" s="38"/>
      <c r="B88" s="35" t="s">
        <v>146</v>
      </c>
      <c r="C88" s="35" t="s">
        <v>147</v>
      </c>
      <c r="D88" s="13" t="s">
        <v>30</v>
      </c>
      <c r="E88" s="32"/>
      <c r="F88" s="13" t="s">
        <v>55</v>
      </c>
      <c r="G88" s="37">
        <f t="shared" si="8"/>
        <v>30</v>
      </c>
      <c r="H88" s="37">
        <v>30</v>
      </c>
      <c r="I88" s="32"/>
      <c r="J88" s="32"/>
    </row>
    <row r="89" spans="1:10" s="33" customFormat="1" ht="36.950000000000003" customHeight="1">
      <c r="A89" s="38"/>
      <c r="B89" s="35" t="s">
        <v>148</v>
      </c>
      <c r="C89" s="35" t="s">
        <v>149</v>
      </c>
      <c r="D89" s="13" t="s">
        <v>30</v>
      </c>
      <c r="E89" s="32"/>
      <c r="F89" s="13" t="s">
        <v>55</v>
      </c>
      <c r="G89" s="37">
        <f t="shared" ref="G89:G97" si="9">H89+I89</f>
        <v>65</v>
      </c>
      <c r="H89" s="37">
        <v>62</v>
      </c>
      <c r="I89" s="32">
        <v>3</v>
      </c>
      <c r="J89" s="32"/>
    </row>
    <row r="90" spans="1:10" s="33" customFormat="1" ht="36.950000000000003" customHeight="1">
      <c r="A90" s="38"/>
      <c r="B90" s="35" t="s">
        <v>150</v>
      </c>
      <c r="C90" s="35" t="s">
        <v>151</v>
      </c>
      <c r="D90" s="13" t="s">
        <v>30</v>
      </c>
      <c r="E90" s="32"/>
      <c r="F90" s="13" t="s">
        <v>55</v>
      </c>
      <c r="G90" s="37">
        <f t="shared" si="9"/>
        <v>62</v>
      </c>
      <c r="H90" s="37">
        <v>62</v>
      </c>
      <c r="I90" s="32"/>
      <c r="J90" s="32"/>
    </row>
    <row r="91" spans="1:10" s="33" customFormat="1" ht="36.950000000000003" customHeight="1">
      <c r="A91" s="38"/>
      <c r="B91" s="35" t="s">
        <v>152</v>
      </c>
      <c r="C91" s="35" t="s">
        <v>153</v>
      </c>
      <c r="D91" s="13" t="s">
        <v>30</v>
      </c>
      <c r="E91" s="32"/>
      <c r="F91" s="13" t="s">
        <v>55</v>
      </c>
      <c r="G91" s="37">
        <f t="shared" si="9"/>
        <v>62</v>
      </c>
      <c r="H91" s="37">
        <v>62</v>
      </c>
      <c r="I91" s="32"/>
      <c r="J91" s="32"/>
    </row>
    <row r="92" spans="1:10" s="46" customFormat="1" ht="36.950000000000003" customHeight="1">
      <c r="A92" s="34" t="s">
        <v>154</v>
      </c>
      <c r="B92" s="28" t="s">
        <v>155</v>
      </c>
      <c r="C92" s="44"/>
      <c r="D92" s="31"/>
      <c r="E92" s="31"/>
      <c r="F92" s="31"/>
      <c r="G92" s="31">
        <f>SUM(G93:G100)</f>
        <v>388</v>
      </c>
      <c r="H92" s="31">
        <f>SUM(H93:H100)</f>
        <v>330</v>
      </c>
      <c r="I92" s="31">
        <f>SUM(I93:I100)</f>
        <v>58</v>
      </c>
      <c r="J92" s="45"/>
    </row>
    <row r="93" spans="1:10" s="46" customFormat="1" ht="36.950000000000003" customHeight="1">
      <c r="A93" s="38"/>
      <c r="B93" s="35" t="s">
        <v>156</v>
      </c>
      <c r="C93" s="35" t="s">
        <v>157</v>
      </c>
      <c r="D93" s="13" t="s">
        <v>30</v>
      </c>
      <c r="E93" s="32"/>
      <c r="F93" s="13" t="s">
        <v>55</v>
      </c>
      <c r="G93" s="37">
        <f t="shared" si="9"/>
        <v>30</v>
      </c>
      <c r="H93" s="37">
        <v>30</v>
      </c>
      <c r="I93" s="31"/>
      <c r="J93" s="45"/>
    </row>
    <row r="94" spans="1:10" s="46" customFormat="1" ht="36.950000000000003" customHeight="1">
      <c r="A94" s="38"/>
      <c r="B94" s="35" t="s">
        <v>158</v>
      </c>
      <c r="C94" s="35" t="s">
        <v>159</v>
      </c>
      <c r="D94" s="13" t="s">
        <v>30</v>
      </c>
      <c r="E94" s="32"/>
      <c r="F94" s="13" t="s">
        <v>55</v>
      </c>
      <c r="G94" s="37">
        <f t="shared" si="9"/>
        <v>12</v>
      </c>
      <c r="H94" s="37">
        <v>12</v>
      </c>
      <c r="I94" s="31"/>
      <c r="J94" s="45"/>
    </row>
    <row r="95" spans="1:10" s="46" customFormat="1" ht="36.950000000000003" customHeight="1">
      <c r="A95" s="38"/>
      <c r="B95" s="35" t="s">
        <v>160</v>
      </c>
      <c r="C95" s="35" t="s">
        <v>161</v>
      </c>
      <c r="D95" s="13" t="s">
        <v>30</v>
      </c>
      <c r="E95" s="32"/>
      <c r="F95" s="13" t="s">
        <v>55</v>
      </c>
      <c r="G95" s="37">
        <f t="shared" si="9"/>
        <v>12</v>
      </c>
      <c r="H95" s="37">
        <v>12</v>
      </c>
      <c r="I95" s="31"/>
      <c r="J95" s="45"/>
    </row>
    <row r="96" spans="1:10" s="33" customFormat="1" ht="36.950000000000003" customHeight="1">
      <c r="A96" s="38"/>
      <c r="B96" s="35" t="s">
        <v>162</v>
      </c>
      <c r="C96" s="35" t="s">
        <v>163</v>
      </c>
      <c r="D96" s="13" t="s">
        <v>30</v>
      </c>
      <c r="E96" s="32"/>
      <c r="F96" s="13" t="s">
        <v>55</v>
      </c>
      <c r="G96" s="37">
        <f t="shared" si="9"/>
        <v>78</v>
      </c>
      <c r="H96" s="37">
        <v>72</v>
      </c>
      <c r="I96" s="32">
        <v>6</v>
      </c>
      <c r="J96" s="32"/>
    </row>
    <row r="97" spans="1:10" s="33" customFormat="1" ht="36.950000000000003" customHeight="1">
      <c r="A97" s="38"/>
      <c r="B97" s="35" t="s">
        <v>164</v>
      </c>
      <c r="C97" s="35" t="s">
        <v>165</v>
      </c>
      <c r="D97" s="13" t="s">
        <v>30</v>
      </c>
      <c r="E97" s="32"/>
      <c r="F97" s="13" t="s">
        <v>55</v>
      </c>
      <c r="G97" s="37">
        <f t="shared" si="9"/>
        <v>30</v>
      </c>
      <c r="H97" s="37">
        <v>30</v>
      </c>
      <c r="I97" s="32"/>
      <c r="J97" s="32"/>
    </row>
    <row r="98" spans="1:10" s="33" customFormat="1" ht="36.950000000000003" customHeight="1">
      <c r="A98" s="38"/>
      <c r="B98" s="35" t="s">
        <v>166</v>
      </c>
      <c r="C98" s="35" t="s">
        <v>167</v>
      </c>
      <c r="D98" s="13" t="s">
        <v>30</v>
      </c>
      <c r="E98" s="32"/>
      <c r="F98" s="13" t="s">
        <v>55</v>
      </c>
      <c r="G98" s="37">
        <f t="shared" ref="G98:G103" si="10">H98+I98</f>
        <v>33</v>
      </c>
      <c r="H98" s="37">
        <v>30</v>
      </c>
      <c r="I98" s="32">
        <v>3</v>
      </c>
      <c r="J98" s="32"/>
    </row>
    <row r="99" spans="1:10" s="33" customFormat="1" ht="36.950000000000003" customHeight="1">
      <c r="A99" s="38"/>
      <c r="B99" s="35" t="s">
        <v>168</v>
      </c>
      <c r="C99" s="35" t="s">
        <v>169</v>
      </c>
      <c r="D99" s="13" t="s">
        <v>30</v>
      </c>
      <c r="E99" s="32"/>
      <c r="F99" s="13" t="s">
        <v>55</v>
      </c>
      <c r="G99" s="37">
        <f t="shared" si="10"/>
        <v>75</v>
      </c>
      <c r="H99" s="37">
        <v>72</v>
      </c>
      <c r="I99" s="32">
        <v>3</v>
      </c>
      <c r="J99" s="32"/>
    </row>
    <row r="100" spans="1:10" s="33" customFormat="1" ht="36.950000000000003" customHeight="1">
      <c r="A100" s="38"/>
      <c r="B100" s="35" t="s">
        <v>170</v>
      </c>
      <c r="C100" s="35" t="s">
        <v>171</v>
      </c>
      <c r="D100" s="13" t="s">
        <v>30</v>
      </c>
      <c r="E100" s="32"/>
      <c r="F100" s="13" t="s">
        <v>55</v>
      </c>
      <c r="G100" s="37">
        <f t="shared" si="10"/>
        <v>118</v>
      </c>
      <c r="H100" s="37">
        <v>72</v>
      </c>
      <c r="I100" s="32">
        <v>46</v>
      </c>
      <c r="J100" s="32"/>
    </row>
    <row r="101" spans="1:10" s="46" customFormat="1" ht="36.950000000000003" customHeight="1">
      <c r="A101" s="47" t="s">
        <v>172</v>
      </c>
      <c r="B101" s="28" t="s">
        <v>173</v>
      </c>
      <c r="C101" s="44"/>
      <c r="D101" s="31"/>
      <c r="E101" s="31"/>
      <c r="F101" s="31"/>
      <c r="G101" s="31">
        <f>SUM(G102:G103)</f>
        <v>91</v>
      </c>
      <c r="H101" s="31">
        <f>SUM(H102:H103)</f>
        <v>88</v>
      </c>
      <c r="I101" s="31">
        <f>SUM(I102:I103)</f>
        <v>3</v>
      </c>
      <c r="J101" s="45"/>
    </row>
    <row r="102" spans="1:10" s="33" customFormat="1" ht="36.950000000000003" customHeight="1">
      <c r="A102" s="49"/>
      <c r="B102" s="35" t="s">
        <v>174</v>
      </c>
      <c r="C102" s="35" t="s">
        <v>175</v>
      </c>
      <c r="D102" s="13" t="s">
        <v>30</v>
      </c>
      <c r="E102" s="32"/>
      <c r="F102" s="13" t="s">
        <v>55</v>
      </c>
      <c r="G102" s="37">
        <f t="shared" si="10"/>
        <v>65</v>
      </c>
      <c r="H102" s="37">
        <v>62</v>
      </c>
      <c r="I102" s="32">
        <v>3</v>
      </c>
      <c r="J102" s="32"/>
    </row>
    <row r="103" spans="1:10" s="46" customFormat="1" ht="36.950000000000003" customHeight="1">
      <c r="A103" s="50"/>
      <c r="B103" s="35" t="s">
        <v>176</v>
      </c>
      <c r="C103" s="35" t="s">
        <v>177</v>
      </c>
      <c r="D103" s="13" t="s">
        <v>30</v>
      </c>
      <c r="E103" s="32"/>
      <c r="F103" s="13" t="s">
        <v>55</v>
      </c>
      <c r="G103" s="37">
        <f t="shared" si="10"/>
        <v>26</v>
      </c>
      <c r="H103" s="37">
        <v>26</v>
      </c>
      <c r="I103" s="31"/>
      <c r="J103" s="32" t="s">
        <v>58</v>
      </c>
    </row>
    <row r="104" spans="1:10" s="46" customFormat="1" ht="36.950000000000003" customHeight="1">
      <c r="A104" s="34" t="s">
        <v>178</v>
      </c>
      <c r="B104" s="28" t="s">
        <v>179</v>
      </c>
      <c r="C104" s="44"/>
      <c r="D104" s="31"/>
      <c r="E104" s="31"/>
      <c r="F104" s="31"/>
      <c r="G104" s="31">
        <f>SUM(G105,G107:G112)</f>
        <v>299</v>
      </c>
      <c r="H104" s="31">
        <f>SUM(H105,H107:H112)</f>
        <v>294</v>
      </c>
      <c r="I104" s="31">
        <f>SUM(I105,I107:I112)</f>
        <v>5</v>
      </c>
      <c r="J104" s="45"/>
    </row>
    <row r="105" spans="1:10" s="46" customFormat="1" ht="36.950000000000003" customHeight="1">
      <c r="A105" s="38"/>
      <c r="B105" s="35" t="s">
        <v>180</v>
      </c>
      <c r="C105" s="35" t="s">
        <v>181</v>
      </c>
      <c r="D105" s="13" t="s">
        <v>30</v>
      </c>
      <c r="E105" s="32"/>
      <c r="F105" s="13" t="s">
        <v>55</v>
      </c>
      <c r="G105" s="37">
        <f t="shared" ref="G105:G108" si="11">H105+I105</f>
        <v>12</v>
      </c>
      <c r="H105" s="37">
        <v>12</v>
      </c>
      <c r="I105" s="31"/>
      <c r="J105" s="45"/>
    </row>
    <row r="106" spans="1:10" s="46" customFormat="1" ht="36.950000000000003" customHeight="1">
      <c r="A106" s="38"/>
      <c r="B106" s="47" t="s">
        <v>182</v>
      </c>
      <c r="C106" s="48" t="s">
        <v>183</v>
      </c>
      <c r="D106" s="31"/>
      <c r="E106" s="31"/>
      <c r="F106" s="31"/>
      <c r="G106" s="31">
        <f>SUM(G107:G108)</f>
        <v>24</v>
      </c>
      <c r="H106" s="31">
        <f>SUM(H107:H108)</f>
        <v>24</v>
      </c>
      <c r="I106" s="31">
        <f>SUM(I107:I108)</f>
        <v>0</v>
      </c>
      <c r="J106" s="45"/>
    </row>
    <row r="107" spans="1:10" s="46" customFormat="1" ht="36.950000000000003" customHeight="1">
      <c r="A107" s="38"/>
      <c r="B107" s="49"/>
      <c r="C107" s="35" t="s">
        <v>184</v>
      </c>
      <c r="D107" s="13" t="s">
        <v>30</v>
      </c>
      <c r="E107" s="32"/>
      <c r="F107" s="13" t="s">
        <v>55</v>
      </c>
      <c r="G107" s="37">
        <f t="shared" si="11"/>
        <v>12</v>
      </c>
      <c r="H107" s="37">
        <v>12</v>
      </c>
      <c r="I107" s="31"/>
      <c r="J107" s="45"/>
    </row>
    <row r="108" spans="1:10" s="46" customFormat="1" ht="36.950000000000003" customHeight="1">
      <c r="A108" s="38"/>
      <c r="B108" s="50"/>
      <c r="C108" s="35" t="s">
        <v>185</v>
      </c>
      <c r="D108" s="13" t="s">
        <v>30</v>
      </c>
      <c r="E108" s="32"/>
      <c r="F108" s="13" t="s">
        <v>55</v>
      </c>
      <c r="G108" s="37">
        <f t="shared" si="11"/>
        <v>12</v>
      </c>
      <c r="H108" s="37">
        <v>12</v>
      </c>
      <c r="I108" s="31"/>
      <c r="J108" s="45"/>
    </row>
    <row r="109" spans="1:10" s="33" customFormat="1" ht="36.950000000000003" customHeight="1">
      <c r="A109" s="38"/>
      <c r="B109" s="35" t="s">
        <v>186</v>
      </c>
      <c r="C109" s="35" t="s">
        <v>187</v>
      </c>
      <c r="D109" s="13" t="s">
        <v>30</v>
      </c>
      <c r="E109" s="32"/>
      <c r="F109" s="13" t="s">
        <v>55</v>
      </c>
      <c r="G109" s="37">
        <f t="shared" ref="G109:G115" si="12">H109+I109</f>
        <v>72</v>
      </c>
      <c r="H109" s="37">
        <v>72</v>
      </c>
      <c r="I109" s="32"/>
      <c r="J109" s="32"/>
    </row>
    <row r="110" spans="1:10" s="33" customFormat="1" ht="36.950000000000003" customHeight="1">
      <c r="A110" s="38"/>
      <c r="B110" s="35" t="s">
        <v>188</v>
      </c>
      <c r="C110" s="35" t="s">
        <v>189</v>
      </c>
      <c r="D110" s="13" t="s">
        <v>30</v>
      </c>
      <c r="E110" s="32"/>
      <c r="F110" s="13" t="s">
        <v>55</v>
      </c>
      <c r="G110" s="37">
        <f t="shared" si="12"/>
        <v>62</v>
      </c>
      <c r="H110" s="37">
        <v>62</v>
      </c>
      <c r="I110" s="32"/>
      <c r="J110" s="32"/>
    </row>
    <row r="111" spans="1:10" s="33" customFormat="1" ht="36.950000000000003" customHeight="1">
      <c r="A111" s="38"/>
      <c r="B111" s="35" t="s">
        <v>190</v>
      </c>
      <c r="C111" s="35" t="s">
        <v>191</v>
      </c>
      <c r="D111" s="13" t="s">
        <v>30</v>
      </c>
      <c r="E111" s="32"/>
      <c r="F111" s="13" t="s">
        <v>55</v>
      </c>
      <c r="G111" s="37">
        <f t="shared" si="12"/>
        <v>66</v>
      </c>
      <c r="H111" s="37">
        <v>62</v>
      </c>
      <c r="I111" s="32">
        <v>4</v>
      </c>
      <c r="J111" s="32"/>
    </row>
    <row r="112" spans="1:10" s="33" customFormat="1" ht="36.950000000000003" customHeight="1">
      <c r="A112" s="38"/>
      <c r="B112" s="35" t="s">
        <v>192</v>
      </c>
      <c r="C112" s="35" t="s">
        <v>193</v>
      </c>
      <c r="D112" s="13" t="s">
        <v>30</v>
      </c>
      <c r="E112" s="32"/>
      <c r="F112" s="13" t="s">
        <v>55</v>
      </c>
      <c r="G112" s="37">
        <f t="shared" si="12"/>
        <v>63</v>
      </c>
      <c r="H112" s="37">
        <v>62</v>
      </c>
      <c r="I112" s="32">
        <v>1</v>
      </c>
      <c r="J112" s="32"/>
    </row>
    <row r="113" spans="1:10" s="46" customFormat="1" ht="36.950000000000003" customHeight="1">
      <c r="A113" s="34" t="s">
        <v>194</v>
      </c>
      <c r="B113" s="28" t="s">
        <v>195</v>
      </c>
      <c r="C113" s="44"/>
      <c r="D113" s="31"/>
      <c r="E113" s="31"/>
      <c r="F113" s="31"/>
      <c r="G113" s="31">
        <f>SUM(G114:G121)</f>
        <v>370</v>
      </c>
      <c r="H113" s="31">
        <f>SUM(H114:H121)</f>
        <v>366</v>
      </c>
      <c r="I113" s="31">
        <f>SUM(I114:I121)</f>
        <v>4</v>
      </c>
      <c r="J113" s="45"/>
    </row>
    <row r="114" spans="1:10" s="33" customFormat="1" ht="36.950000000000003" customHeight="1">
      <c r="A114" s="38"/>
      <c r="B114" s="35" t="s">
        <v>196</v>
      </c>
      <c r="C114" s="35" t="s">
        <v>197</v>
      </c>
      <c r="D114" s="13" t="s">
        <v>30</v>
      </c>
      <c r="E114" s="32"/>
      <c r="F114" s="13" t="s">
        <v>55</v>
      </c>
      <c r="G114" s="37">
        <f t="shared" si="12"/>
        <v>72</v>
      </c>
      <c r="H114" s="37">
        <v>72</v>
      </c>
      <c r="I114" s="32"/>
      <c r="J114" s="32"/>
    </row>
    <row r="115" spans="1:10" s="33" customFormat="1" ht="36.950000000000003" customHeight="1">
      <c r="A115" s="38"/>
      <c r="B115" s="35" t="s">
        <v>198</v>
      </c>
      <c r="C115" s="35" t="s">
        <v>199</v>
      </c>
      <c r="D115" s="13" t="s">
        <v>30</v>
      </c>
      <c r="E115" s="32"/>
      <c r="F115" s="13" t="s">
        <v>55</v>
      </c>
      <c r="G115" s="37">
        <f t="shared" si="12"/>
        <v>30</v>
      </c>
      <c r="H115" s="37">
        <v>30</v>
      </c>
      <c r="I115" s="32"/>
      <c r="J115" s="32"/>
    </row>
    <row r="116" spans="1:10" s="33" customFormat="1" ht="36.950000000000003" customHeight="1">
      <c r="A116" s="38"/>
      <c r="B116" s="35" t="s">
        <v>200</v>
      </c>
      <c r="C116" s="35" t="s">
        <v>201</v>
      </c>
      <c r="D116" s="13" t="s">
        <v>30</v>
      </c>
      <c r="E116" s="32"/>
      <c r="F116" s="13" t="s">
        <v>55</v>
      </c>
      <c r="G116" s="37">
        <f t="shared" ref="G116:G120" si="13">H116+I116</f>
        <v>72</v>
      </c>
      <c r="H116" s="37">
        <v>72</v>
      </c>
      <c r="I116" s="32"/>
      <c r="J116" s="32"/>
    </row>
    <row r="117" spans="1:10" s="33" customFormat="1" ht="36.950000000000003" customHeight="1">
      <c r="A117" s="38"/>
      <c r="B117" s="35" t="s">
        <v>202</v>
      </c>
      <c r="C117" s="35" t="s">
        <v>203</v>
      </c>
      <c r="D117" s="13" t="s">
        <v>30</v>
      </c>
      <c r="E117" s="32"/>
      <c r="F117" s="13" t="s">
        <v>55</v>
      </c>
      <c r="G117" s="37">
        <f t="shared" si="13"/>
        <v>30</v>
      </c>
      <c r="H117" s="37">
        <v>30</v>
      </c>
      <c r="I117" s="32"/>
      <c r="J117" s="32"/>
    </row>
    <row r="118" spans="1:10" s="33" customFormat="1" ht="36.950000000000003" customHeight="1">
      <c r="A118" s="38"/>
      <c r="B118" s="35" t="s">
        <v>204</v>
      </c>
      <c r="C118" s="35" t="s">
        <v>205</v>
      </c>
      <c r="D118" s="13" t="s">
        <v>30</v>
      </c>
      <c r="E118" s="32"/>
      <c r="F118" s="13" t="s">
        <v>55</v>
      </c>
      <c r="G118" s="37">
        <f t="shared" si="13"/>
        <v>30</v>
      </c>
      <c r="H118" s="37">
        <v>30</v>
      </c>
      <c r="I118" s="32"/>
      <c r="J118" s="32"/>
    </row>
    <row r="119" spans="1:10" s="33" customFormat="1" ht="36.950000000000003" customHeight="1">
      <c r="A119" s="38"/>
      <c r="B119" s="35" t="s">
        <v>206</v>
      </c>
      <c r="C119" s="35" t="s">
        <v>207</v>
      </c>
      <c r="D119" s="13" t="s">
        <v>30</v>
      </c>
      <c r="E119" s="32"/>
      <c r="F119" s="13" t="s">
        <v>55</v>
      </c>
      <c r="G119" s="37">
        <f t="shared" si="13"/>
        <v>30</v>
      </c>
      <c r="H119" s="37">
        <v>30</v>
      </c>
      <c r="I119" s="32"/>
      <c r="J119" s="32"/>
    </row>
    <row r="120" spans="1:10" s="33" customFormat="1" ht="36.950000000000003" customHeight="1">
      <c r="A120" s="38"/>
      <c r="B120" s="35" t="s">
        <v>208</v>
      </c>
      <c r="C120" s="35" t="s">
        <v>209</v>
      </c>
      <c r="D120" s="13" t="s">
        <v>30</v>
      </c>
      <c r="E120" s="32"/>
      <c r="F120" s="13" t="s">
        <v>55</v>
      </c>
      <c r="G120" s="37">
        <f t="shared" si="13"/>
        <v>30</v>
      </c>
      <c r="H120" s="37">
        <v>30</v>
      </c>
      <c r="I120" s="32"/>
      <c r="J120" s="32"/>
    </row>
    <row r="121" spans="1:10" s="33" customFormat="1" ht="36.950000000000003" customHeight="1">
      <c r="A121" s="38"/>
      <c r="B121" s="35" t="s">
        <v>210</v>
      </c>
      <c r="C121" s="35" t="s">
        <v>211</v>
      </c>
      <c r="D121" s="13" t="s">
        <v>30</v>
      </c>
      <c r="E121" s="32"/>
      <c r="F121" s="13" t="s">
        <v>55</v>
      </c>
      <c r="G121" s="37">
        <f t="shared" ref="G121:G128" si="14">H121+I121</f>
        <v>76</v>
      </c>
      <c r="H121" s="37">
        <v>72</v>
      </c>
      <c r="I121" s="32">
        <v>4</v>
      </c>
      <c r="J121" s="32"/>
    </row>
    <row r="122" spans="1:10" s="46" customFormat="1" ht="36.950000000000003" customHeight="1">
      <c r="A122" s="34" t="s">
        <v>212</v>
      </c>
      <c r="B122" s="28" t="s">
        <v>213</v>
      </c>
      <c r="C122" s="44"/>
      <c r="D122" s="31"/>
      <c r="E122" s="31"/>
      <c r="F122" s="31"/>
      <c r="G122" s="31">
        <f>SUM(G123:G134)</f>
        <v>523</v>
      </c>
      <c r="H122" s="31">
        <f>SUM(H123:H134)</f>
        <v>486</v>
      </c>
      <c r="I122" s="31">
        <f>SUM(I123:I134)</f>
        <v>37</v>
      </c>
      <c r="J122" s="45"/>
    </row>
    <row r="123" spans="1:10" s="33" customFormat="1" ht="36.950000000000003" customHeight="1">
      <c r="A123" s="38"/>
      <c r="B123" s="35" t="s">
        <v>214</v>
      </c>
      <c r="C123" s="35" t="s">
        <v>215</v>
      </c>
      <c r="D123" s="13" t="s">
        <v>30</v>
      </c>
      <c r="E123" s="32"/>
      <c r="F123" s="13" t="s">
        <v>55</v>
      </c>
      <c r="G123" s="37">
        <f t="shared" si="14"/>
        <v>78</v>
      </c>
      <c r="H123" s="37">
        <v>72</v>
      </c>
      <c r="I123" s="32">
        <v>6</v>
      </c>
      <c r="J123" s="32"/>
    </row>
    <row r="124" spans="1:10" s="33" customFormat="1" ht="36.950000000000003" customHeight="1">
      <c r="A124" s="38"/>
      <c r="B124" s="35" t="s">
        <v>216</v>
      </c>
      <c r="C124" s="35" t="s">
        <v>217</v>
      </c>
      <c r="D124" s="13" t="s">
        <v>30</v>
      </c>
      <c r="E124" s="32"/>
      <c r="F124" s="13" t="s">
        <v>55</v>
      </c>
      <c r="G124" s="37">
        <f t="shared" si="14"/>
        <v>18</v>
      </c>
      <c r="H124" s="37">
        <v>12</v>
      </c>
      <c r="I124" s="32">
        <v>6</v>
      </c>
      <c r="J124" s="32"/>
    </row>
    <row r="125" spans="1:10" s="33" customFormat="1" ht="36.950000000000003" customHeight="1">
      <c r="A125" s="38"/>
      <c r="B125" s="35" t="s">
        <v>218</v>
      </c>
      <c r="C125" s="35" t="s">
        <v>219</v>
      </c>
      <c r="D125" s="13" t="s">
        <v>30</v>
      </c>
      <c r="E125" s="32"/>
      <c r="F125" s="13" t="s">
        <v>55</v>
      </c>
      <c r="G125" s="37">
        <f t="shared" si="14"/>
        <v>75</v>
      </c>
      <c r="H125" s="37">
        <v>72</v>
      </c>
      <c r="I125" s="32">
        <v>3</v>
      </c>
      <c r="J125" s="32"/>
    </row>
    <row r="126" spans="1:10" s="33" customFormat="1" ht="36.950000000000003" customHeight="1">
      <c r="A126" s="38"/>
      <c r="B126" s="35" t="s">
        <v>220</v>
      </c>
      <c r="C126" s="35" t="s">
        <v>221</v>
      </c>
      <c r="D126" s="13" t="s">
        <v>30</v>
      </c>
      <c r="E126" s="32"/>
      <c r="F126" s="13" t="s">
        <v>55</v>
      </c>
      <c r="G126" s="37">
        <f t="shared" si="14"/>
        <v>30</v>
      </c>
      <c r="H126" s="37">
        <v>30</v>
      </c>
      <c r="I126" s="32"/>
      <c r="J126" s="32"/>
    </row>
    <row r="127" spans="1:10" s="33" customFormat="1" ht="36.950000000000003" customHeight="1">
      <c r="A127" s="38"/>
      <c r="B127" s="35" t="s">
        <v>222</v>
      </c>
      <c r="C127" s="35" t="s">
        <v>223</v>
      </c>
      <c r="D127" s="13" t="s">
        <v>30</v>
      </c>
      <c r="E127" s="32"/>
      <c r="F127" s="13" t="s">
        <v>55</v>
      </c>
      <c r="G127" s="37">
        <f t="shared" si="14"/>
        <v>30</v>
      </c>
      <c r="H127" s="37">
        <v>30</v>
      </c>
      <c r="I127" s="32"/>
      <c r="J127" s="32"/>
    </row>
    <row r="128" spans="1:10" s="33" customFormat="1" ht="36.950000000000003" customHeight="1">
      <c r="A128" s="38"/>
      <c r="B128" s="35" t="s">
        <v>224</v>
      </c>
      <c r="C128" s="35" t="s">
        <v>225</v>
      </c>
      <c r="D128" s="13" t="s">
        <v>30</v>
      </c>
      <c r="E128" s="32"/>
      <c r="F128" s="13" t="s">
        <v>55</v>
      </c>
      <c r="G128" s="37">
        <f t="shared" si="14"/>
        <v>12</v>
      </c>
      <c r="H128" s="37">
        <v>12</v>
      </c>
      <c r="I128" s="32"/>
      <c r="J128" s="32"/>
    </row>
    <row r="129" spans="1:10" s="33" customFormat="1" ht="36.950000000000003" customHeight="1">
      <c r="A129" s="38"/>
      <c r="B129" s="35" t="s">
        <v>226</v>
      </c>
      <c r="C129" s="35" t="s">
        <v>227</v>
      </c>
      <c r="D129" s="13" t="s">
        <v>30</v>
      </c>
      <c r="E129" s="32"/>
      <c r="F129" s="13" t="s">
        <v>55</v>
      </c>
      <c r="G129" s="37">
        <f t="shared" ref="G129:G134" si="15">H129+I129</f>
        <v>66</v>
      </c>
      <c r="H129" s="37">
        <v>62</v>
      </c>
      <c r="I129" s="32">
        <v>4</v>
      </c>
      <c r="J129" s="32"/>
    </row>
    <row r="130" spans="1:10" s="33" customFormat="1" ht="36.950000000000003" customHeight="1">
      <c r="A130" s="38"/>
      <c r="B130" s="35" t="s">
        <v>228</v>
      </c>
      <c r="C130" s="35" t="s">
        <v>229</v>
      </c>
      <c r="D130" s="13" t="s">
        <v>30</v>
      </c>
      <c r="E130" s="32"/>
      <c r="F130" s="13" t="s">
        <v>55</v>
      </c>
      <c r="G130" s="37">
        <f t="shared" si="15"/>
        <v>13</v>
      </c>
      <c r="H130" s="37">
        <v>12</v>
      </c>
      <c r="I130" s="32">
        <v>1</v>
      </c>
      <c r="J130" s="32"/>
    </row>
    <row r="131" spans="1:10" s="33" customFormat="1" ht="36.950000000000003" customHeight="1">
      <c r="A131" s="38"/>
      <c r="B131" s="35" t="s">
        <v>230</v>
      </c>
      <c r="C131" s="35" t="s">
        <v>231</v>
      </c>
      <c r="D131" s="13" t="s">
        <v>30</v>
      </c>
      <c r="E131" s="32"/>
      <c r="F131" s="13" t="s">
        <v>55</v>
      </c>
      <c r="G131" s="37">
        <f t="shared" si="15"/>
        <v>39</v>
      </c>
      <c r="H131" s="37">
        <v>30</v>
      </c>
      <c r="I131" s="32">
        <v>9</v>
      </c>
      <c r="J131" s="32"/>
    </row>
    <row r="132" spans="1:10" s="33" customFormat="1" ht="36.950000000000003" customHeight="1">
      <c r="A132" s="38"/>
      <c r="B132" s="35" t="s">
        <v>232</v>
      </c>
      <c r="C132" s="35" t="s">
        <v>233</v>
      </c>
      <c r="D132" s="13" t="s">
        <v>30</v>
      </c>
      <c r="E132" s="32"/>
      <c r="F132" s="13" t="s">
        <v>55</v>
      </c>
      <c r="G132" s="37">
        <f t="shared" si="15"/>
        <v>38</v>
      </c>
      <c r="H132" s="37">
        <v>30</v>
      </c>
      <c r="I132" s="32">
        <v>8</v>
      </c>
      <c r="J132" s="32"/>
    </row>
    <row r="133" spans="1:10" s="33" customFormat="1" ht="36.950000000000003" customHeight="1">
      <c r="A133" s="38"/>
      <c r="B133" s="35" t="s">
        <v>234</v>
      </c>
      <c r="C133" s="35" t="s">
        <v>235</v>
      </c>
      <c r="D133" s="13" t="s">
        <v>30</v>
      </c>
      <c r="E133" s="32"/>
      <c r="F133" s="13" t="s">
        <v>55</v>
      </c>
      <c r="G133" s="37">
        <f t="shared" si="15"/>
        <v>62</v>
      </c>
      <c r="H133" s="37">
        <v>62</v>
      </c>
      <c r="I133" s="32"/>
      <c r="J133" s="32"/>
    </row>
    <row r="134" spans="1:10" s="33" customFormat="1" ht="36.950000000000003" customHeight="1">
      <c r="A134" s="38"/>
      <c r="B134" s="35" t="s">
        <v>236</v>
      </c>
      <c r="C134" s="35" t="s">
        <v>237</v>
      </c>
      <c r="D134" s="13" t="s">
        <v>30</v>
      </c>
      <c r="E134" s="32"/>
      <c r="F134" s="13" t="s">
        <v>55</v>
      </c>
      <c r="G134" s="37">
        <f t="shared" si="15"/>
        <v>62</v>
      </c>
      <c r="H134" s="37">
        <v>62</v>
      </c>
      <c r="I134" s="32"/>
      <c r="J134" s="32"/>
    </row>
    <row r="135" spans="1:10" s="46" customFormat="1" ht="36.950000000000003" customHeight="1">
      <c r="A135" s="34" t="s">
        <v>238</v>
      </c>
      <c r="B135" s="28" t="s">
        <v>239</v>
      </c>
      <c r="C135" s="44"/>
      <c r="D135" s="31"/>
      <c r="E135" s="31"/>
      <c r="F135" s="31"/>
      <c r="G135" s="31">
        <f>SUM(G136:G139)</f>
        <v>218</v>
      </c>
      <c r="H135" s="31">
        <f>SUM(H136:H139)</f>
        <v>218</v>
      </c>
      <c r="I135" s="31">
        <f>SUM(I136:I139)</f>
        <v>0</v>
      </c>
      <c r="J135" s="45"/>
    </row>
    <row r="136" spans="1:10" s="33" customFormat="1" ht="36.950000000000003" customHeight="1">
      <c r="A136" s="38"/>
      <c r="B136" s="35" t="s">
        <v>240</v>
      </c>
      <c r="C136" s="35" t="s">
        <v>241</v>
      </c>
      <c r="D136" s="13" t="s">
        <v>30</v>
      </c>
      <c r="E136" s="32"/>
      <c r="F136" s="13" t="s">
        <v>55</v>
      </c>
      <c r="G136" s="37">
        <f t="shared" ref="G136:G142" si="16">H136+I136</f>
        <v>72</v>
      </c>
      <c r="H136" s="37">
        <v>72</v>
      </c>
      <c r="I136" s="32"/>
      <c r="J136" s="32"/>
    </row>
    <row r="137" spans="1:10" s="33" customFormat="1" ht="36.950000000000003" customHeight="1">
      <c r="A137" s="38"/>
      <c r="B137" s="35" t="s">
        <v>242</v>
      </c>
      <c r="C137" s="35" t="s">
        <v>243</v>
      </c>
      <c r="D137" s="13" t="s">
        <v>30</v>
      </c>
      <c r="E137" s="32"/>
      <c r="F137" s="13" t="s">
        <v>55</v>
      </c>
      <c r="G137" s="37">
        <f t="shared" si="16"/>
        <v>12</v>
      </c>
      <c r="H137" s="37">
        <v>12</v>
      </c>
      <c r="I137" s="32"/>
      <c r="J137" s="32"/>
    </row>
    <row r="138" spans="1:10" s="33" customFormat="1" ht="36.950000000000003" customHeight="1">
      <c r="A138" s="38"/>
      <c r="B138" s="35" t="s">
        <v>244</v>
      </c>
      <c r="C138" s="35" t="s">
        <v>245</v>
      </c>
      <c r="D138" s="13" t="s">
        <v>30</v>
      </c>
      <c r="E138" s="32"/>
      <c r="F138" s="13" t="s">
        <v>55</v>
      </c>
      <c r="G138" s="37">
        <f t="shared" si="16"/>
        <v>72</v>
      </c>
      <c r="H138" s="37">
        <v>72</v>
      </c>
      <c r="I138" s="32"/>
      <c r="J138" s="32"/>
    </row>
    <row r="139" spans="1:10" s="33" customFormat="1" ht="36.950000000000003" customHeight="1">
      <c r="A139" s="38"/>
      <c r="B139" s="35" t="s">
        <v>246</v>
      </c>
      <c r="C139" s="35" t="s">
        <v>247</v>
      </c>
      <c r="D139" s="13" t="s">
        <v>30</v>
      </c>
      <c r="E139" s="32"/>
      <c r="F139" s="13" t="s">
        <v>55</v>
      </c>
      <c r="G139" s="37">
        <f t="shared" si="16"/>
        <v>62</v>
      </c>
      <c r="H139" s="37">
        <v>62</v>
      </c>
      <c r="I139" s="32"/>
      <c r="J139" s="32"/>
    </row>
    <row r="140" spans="1:10" s="46" customFormat="1" ht="36.950000000000003" customHeight="1">
      <c r="A140" s="34" t="s">
        <v>248</v>
      </c>
      <c r="B140" s="28" t="s">
        <v>249</v>
      </c>
      <c r="C140" s="44"/>
      <c r="D140" s="31"/>
      <c r="E140" s="31"/>
      <c r="F140" s="31"/>
      <c r="G140" s="31">
        <f>SUM(G141,G144:G147)</f>
        <v>270</v>
      </c>
      <c r="H140" s="31">
        <f>SUM(H141,H144:H147)</f>
        <v>266</v>
      </c>
      <c r="I140" s="31">
        <f>SUM(I141,I144:I147)</f>
        <v>4</v>
      </c>
      <c r="J140" s="45"/>
    </row>
    <row r="141" spans="1:10" s="46" customFormat="1" ht="36.950000000000003" customHeight="1">
      <c r="A141" s="38"/>
      <c r="B141" s="34" t="s">
        <v>250</v>
      </c>
      <c r="C141" s="48" t="s">
        <v>53</v>
      </c>
      <c r="D141" s="13" t="s">
        <v>30</v>
      </c>
      <c r="E141" s="32"/>
      <c r="F141" s="13" t="s">
        <v>55</v>
      </c>
      <c r="G141" s="31">
        <f>SUM(G142:G143)</f>
        <v>102</v>
      </c>
      <c r="H141" s="31">
        <f>SUM(H142:H143)</f>
        <v>102</v>
      </c>
      <c r="I141" s="31">
        <f>SUM(I142:I143)</f>
        <v>0</v>
      </c>
      <c r="J141" s="45"/>
    </row>
    <row r="142" spans="1:10" s="46" customFormat="1" ht="36.950000000000003" customHeight="1">
      <c r="A142" s="38"/>
      <c r="B142" s="38"/>
      <c r="C142" s="35" t="s">
        <v>251</v>
      </c>
      <c r="D142" s="13" t="s">
        <v>30</v>
      </c>
      <c r="E142" s="32"/>
      <c r="F142" s="13" t="s">
        <v>55</v>
      </c>
      <c r="G142" s="37">
        <f t="shared" si="16"/>
        <v>30</v>
      </c>
      <c r="H142" s="37">
        <v>30</v>
      </c>
      <c r="I142" s="31"/>
      <c r="J142" s="45"/>
    </row>
    <row r="143" spans="1:10" s="33" customFormat="1" ht="36.950000000000003" customHeight="1">
      <c r="A143" s="38"/>
      <c r="B143" s="38"/>
      <c r="C143" s="35" t="s">
        <v>252</v>
      </c>
      <c r="D143" s="13" t="s">
        <v>30</v>
      </c>
      <c r="E143" s="32"/>
      <c r="F143" s="13" t="s">
        <v>55</v>
      </c>
      <c r="G143" s="37">
        <f t="shared" ref="G143:G147" si="17">H143+I143</f>
        <v>72</v>
      </c>
      <c r="H143" s="37">
        <v>72</v>
      </c>
      <c r="I143" s="32"/>
      <c r="J143" s="32"/>
    </row>
    <row r="144" spans="1:10" s="33" customFormat="1" ht="36.950000000000003" customHeight="1">
      <c r="A144" s="38"/>
      <c r="B144" s="35" t="s">
        <v>253</v>
      </c>
      <c r="C144" s="35" t="s">
        <v>254</v>
      </c>
      <c r="D144" s="13" t="s">
        <v>30</v>
      </c>
      <c r="E144" s="32"/>
      <c r="F144" s="13" t="s">
        <v>55</v>
      </c>
      <c r="G144" s="37">
        <f t="shared" si="17"/>
        <v>65</v>
      </c>
      <c r="H144" s="37">
        <v>62</v>
      </c>
      <c r="I144" s="32">
        <v>3</v>
      </c>
      <c r="J144" s="32"/>
    </row>
    <row r="145" spans="1:10" s="33" customFormat="1" ht="36.950000000000003" customHeight="1">
      <c r="A145" s="38"/>
      <c r="B145" s="35" t="s">
        <v>255</v>
      </c>
      <c r="C145" s="35" t="s">
        <v>256</v>
      </c>
      <c r="D145" s="13" t="s">
        <v>30</v>
      </c>
      <c r="E145" s="32"/>
      <c r="F145" s="13" t="s">
        <v>55</v>
      </c>
      <c r="G145" s="37">
        <f t="shared" si="17"/>
        <v>30</v>
      </c>
      <c r="H145" s="37">
        <v>30</v>
      </c>
      <c r="I145" s="32"/>
      <c r="J145" s="32"/>
    </row>
    <row r="146" spans="1:10" s="33" customFormat="1" ht="36.950000000000003" customHeight="1">
      <c r="A146" s="38"/>
      <c r="B146" s="35" t="s">
        <v>257</v>
      </c>
      <c r="C146" s="35" t="s">
        <v>258</v>
      </c>
      <c r="D146" s="13" t="s">
        <v>30</v>
      </c>
      <c r="E146" s="32"/>
      <c r="F146" s="13" t="s">
        <v>55</v>
      </c>
      <c r="G146" s="37">
        <f t="shared" si="17"/>
        <v>1</v>
      </c>
      <c r="H146" s="37"/>
      <c r="I146" s="32">
        <v>1</v>
      </c>
      <c r="J146" s="32"/>
    </row>
    <row r="147" spans="1:10" s="33" customFormat="1" ht="36.950000000000003" customHeight="1">
      <c r="A147" s="38"/>
      <c r="B147" s="35" t="s">
        <v>259</v>
      </c>
      <c r="C147" s="35" t="s">
        <v>260</v>
      </c>
      <c r="D147" s="13" t="s">
        <v>30</v>
      </c>
      <c r="E147" s="32"/>
      <c r="F147" s="13" t="s">
        <v>55</v>
      </c>
      <c r="G147" s="37">
        <f t="shared" si="17"/>
        <v>72</v>
      </c>
      <c r="H147" s="37">
        <v>72</v>
      </c>
      <c r="I147" s="32"/>
      <c r="J147" s="32"/>
    </row>
    <row r="148" spans="1:10" s="46" customFormat="1" ht="36.950000000000003" customHeight="1">
      <c r="A148" s="34" t="s">
        <v>261</v>
      </c>
      <c r="B148" s="54" t="s">
        <v>262</v>
      </c>
      <c r="C148" s="51"/>
      <c r="D148" s="31"/>
      <c r="E148" s="31"/>
      <c r="F148" s="31"/>
      <c r="G148" s="31">
        <f>SUM(G149,G152:G157)</f>
        <v>269</v>
      </c>
      <c r="H148" s="31">
        <f>SUM(H149,H152:H157)</f>
        <v>248</v>
      </c>
      <c r="I148" s="31">
        <f>SUM(I149,I152:I157)</f>
        <v>21</v>
      </c>
      <c r="J148" s="45"/>
    </row>
    <row r="149" spans="1:10" s="46" customFormat="1" ht="36.950000000000003" customHeight="1">
      <c r="A149" s="38"/>
      <c r="B149" s="34" t="s">
        <v>263</v>
      </c>
      <c r="C149" s="48" t="s">
        <v>264</v>
      </c>
      <c r="D149" s="31"/>
      <c r="E149" s="31"/>
      <c r="F149" s="31"/>
      <c r="G149" s="31">
        <f>SUM(G150:G151)</f>
        <v>13</v>
      </c>
      <c r="H149" s="31">
        <f>SUM(H150:H151)</f>
        <v>12</v>
      </c>
      <c r="I149" s="31">
        <f>SUM(I150:I151)</f>
        <v>1</v>
      </c>
      <c r="J149" s="45"/>
    </row>
    <row r="150" spans="1:10" s="46" customFormat="1" ht="36.950000000000003" customHeight="1">
      <c r="A150" s="38"/>
      <c r="B150" s="34"/>
      <c r="C150" s="35" t="s">
        <v>265</v>
      </c>
      <c r="D150" s="13" t="s">
        <v>30</v>
      </c>
      <c r="E150" s="32"/>
      <c r="F150" s="13" t="s">
        <v>55</v>
      </c>
      <c r="G150" s="37">
        <f t="shared" ref="G150:G153" si="18">H150+I150</f>
        <v>12</v>
      </c>
      <c r="H150" s="37">
        <v>12</v>
      </c>
      <c r="I150" s="31"/>
      <c r="J150" s="45"/>
    </row>
    <row r="151" spans="1:10" s="46" customFormat="1" ht="36.950000000000003" customHeight="1">
      <c r="A151" s="38"/>
      <c r="B151" s="34"/>
      <c r="C151" s="35" t="s">
        <v>266</v>
      </c>
      <c r="D151" s="37" t="s">
        <v>439</v>
      </c>
      <c r="E151" s="37"/>
      <c r="F151" s="13" t="s">
        <v>55</v>
      </c>
      <c r="G151" s="37">
        <f t="shared" si="18"/>
        <v>1</v>
      </c>
      <c r="H151" s="37"/>
      <c r="I151" s="37">
        <v>1</v>
      </c>
      <c r="J151" s="45"/>
    </row>
    <row r="152" spans="1:10" s="46" customFormat="1" ht="36.950000000000003" customHeight="1">
      <c r="A152" s="38"/>
      <c r="B152" s="35" t="s">
        <v>267</v>
      </c>
      <c r="C152" s="35" t="s">
        <v>268</v>
      </c>
      <c r="D152" s="13" t="s">
        <v>30</v>
      </c>
      <c r="E152" s="32"/>
      <c r="F152" s="13" t="s">
        <v>55</v>
      </c>
      <c r="G152" s="37">
        <f t="shared" si="18"/>
        <v>30</v>
      </c>
      <c r="H152" s="37">
        <v>30</v>
      </c>
      <c r="I152" s="37"/>
      <c r="J152" s="45"/>
    </row>
    <row r="153" spans="1:10" s="46" customFormat="1" ht="36.950000000000003" customHeight="1">
      <c r="A153" s="38"/>
      <c r="B153" s="35" t="s">
        <v>269</v>
      </c>
      <c r="C153" s="35" t="s">
        <v>270</v>
      </c>
      <c r="D153" s="13" t="s">
        <v>30</v>
      </c>
      <c r="E153" s="32"/>
      <c r="F153" s="13" t="s">
        <v>55</v>
      </c>
      <c r="G153" s="37">
        <f t="shared" si="18"/>
        <v>30</v>
      </c>
      <c r="H153" s="37">
        <v>30</v>
      </c>
      <c r="I153" s="37"/>
      <c r="J153" s="45"/>
    </row>
    <row r="154" spans="1:10" s="33" customFormat="1" ht="36.950000000000003" customHeight="1">
      <c r="A154" s="38"/>
      <c r="B154" s="35" t="s">
        <v>271</v>
      </c>
      <c r="C154" s="35" t="s">
        <v>272</v>
      </c>
      <c r="D154" s="13" t="s">
        <v>30</v>
      </c>
      <c r="E154" s="32"/>
      <c r="F154" s="13" t="s">
        <v>55</v>
      </c>
      <c r="G154" s="37">
        <f t="shared" ref="G154:G157" si="19">H154+I154</f>
        <v>72</v>
      </c>
      <c r="H154" s="37">
        <v>72</v>
      </c>
      <c r="I154" s="32"/>
      <c r="J154" s="32"/>
    </row>
    <row r="155" spans="1:10" s="33" customFormat="1" ht="36.950000000000003" customHeight="1">
      <c r="A155" s="38"/>
      <c r="B155" s="35" t="s">
        <v>273</v>
      </c>
      <c r="C155" s="35" t="s">
        <v>274</v>
      </c>
      <c r="D155" s="13" t="s">
        <v>30</v>
      </c>
      <c r="E155" s="32"/>
      <c r="F155" s="13" t="s">
        <v>55</v>
      </c>
      <c r="G155" s="37">
        <f t="shared" si="19"/>
        <v>82</v>
      </c>
      <c r="H155" s="37">
        <v>62</v>
      </c>
      <c r="I155" s="32">
        <v>20</v>
      </c>
      <c r="J155" s="32"/>
    </row>
    <row r="156" spans="1:10" s="33" customFormat="1" ht="36.950000000000003" customHeight="1">
      <c r="A156" s="38"/>
      <c r="B156" s="32" t="s">
        <v>275</v>
      </c>
      <c r="C156" s="32" t="s">
        <v>276</v>
      </c>
      <c r="D156" s="13" t="s">
        <v>30</v>
      </c>
      <c r="E156" s="32"/>
      <c r="F156" s="13" t="s">
        <v>55</v>
      </c>
      <c r="G156" s="37">
        <f t="shared" si="19"/>
        <v>30</v>
      </c>
      <c r="H156" s="37">
        <v>30</v>
      </c>
      <c r="I156" s="32"/>
      <c r="J156" s="32"/>
    </row>
    <row r="157" spans="1:10" s="33" customFormat="1" ht="36.950000000000003" customHeight="1">
      <c r="A157" s="38"/>
      <c r="B157" s="32" t="s">
        <v>277</v>
      </c>
      <c r="C157" s="32" t="s">
        <v>278</v>
      </c>
      <c r="D157" s="13" t="s">
        <v>30</v>
      </c>
      <c r="E157" s="32"/>
      <c r="F157" s="13" t="s">
        <v>55</v>
      </c>
      <c r="G157" s="37">
        <f t="shared" si="19"/>
        <v>12</v>
      </c>
      <c r="H157" s="37">
        <v>12</v>
      </c>
      <c r="I157" s="32"/>
      <c r="J157" s="32"/>
    </row>
  </sheetData>
  <autoFilter ref="A4:J4"/>
  <mergeCells count="54">
    <mergeCell ref="A2:J2"/>
    <mergeCell ref="H3:I3"/>
    <mergeCell ref="A5:C5"/>
    <mergeCell ref="A6:C6"/>
    <mergeCell ref="A7:C7"/>
    <mergeCell ref="A16:C16"/>
    <mergeCell ref="A17:B17"/>
    <mergeCell ref="A18:B18"/>
    <mergeCell ref="A19:B19"/>
    <mergeCell ref="A20:B20"/>
    <mergeCell ref="A21:B21"/>
    <mergeCell ref="A22:B22"/>
    <mergeCell ref="A23:B23"/>
    <mergeCell ref="A24:B24"/>
    <mergeCell ref="A25:C25"/>
    <mergeCell ref="B104:C104"/>
    <mergeCell ref="B113:C113"/>
    <mergeCell ref="B26:C26"/>
    <mergeCell ref="B45:C45"/>
    <mergeCell ref="B53:C53"/>
    <mergeCell ref="B61:C61"/>
    <mergeCell ref="B73:C73"/>
    <mergeCell ref="B148:C148"/>
    <mergeCell ref="A26:A44"/>
    <mergeCell ref="A45:A52"/>
    <mergeCell ref="A53:A60"/>
    <mergeCell ref="A61:A72"/>
    <mergeCell ref="A73:A80"/>
    <mergeCell ref="A81:A91"/>
    <mergeCell ref="A92:A100"/>
    <mergeCell ref="A101:A103"/>
    <mergeCell ref="A104:A112"/>
    <mergeCell ref="A113:A121"/>
    <mergeCell ref="A122:A134"/>
    <mergeCell ref="A135:A139"/>
    <mergeCell ref="B81:C81"/>
    <mergeCell ref="B92:C92"/>
    <mergeCell ref="B101:C101"/>
    <mergeCell ref="A8:B15"/>
    <mergeCell ref="A140:A147"/>
    <mergeCell ref="A148:A157"/>
    <mergeCell ref="B27:B38"/>
    <mergeCell ref="B41:B43"/>
    <mergeCell ref="B46:B49"/>
    <mergeCell ref="B54:B57"/>
    <mergeCell ref="B62:B64"/>
    <mergeCell ref="B65:B67"/>
    <mergeCell ref="B82:B85"/>
    <mergeCell ref="B106:B108"/>
    <mergeCell ref="B141:B143"/>
    <mergeCell ref="B149:B151"/>
    <mergeCell ref="B122:C122"/>
    <mergeCell ref="B135:C135"/>
    <mergeCell ref="B140:C140"/>
  </mergeCells>
  <phoneticPr fontId="9" type="noConversion"/>
  <printOptions horizontalCentered="1"/>
  <pageMargins left="0.118055555555556" right="0.70833333333333304" top="0.59027777777777801" bottom="0.59027777777777801" header="0.31458333333333299" footer="0.31458333333333299"/>
  <pageSetup paperSize="9" scale="71"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4"/>
  <sheetViews>
    <sheetView workbookViewId="0">
      <selection activeCell="F13" sqref="F13"/>
    </sheetView>
  </sheetViews>
  <sheetFormatPr defaultColWidth="9" defaultRowHeight="20.100000000000001" customHeight="1"/>
  <cols>
    <col min="1" max="1" width="5.25" style="1" customWidth="1"/>
    <col min="2" max="2" width="9.625" style="1" customWidth="1"/>
    <col min="3" max="3" width="12.5" style="2" customWidth="1"/>
    <col min="4" max="4" width="29.5" style="2" customWidth="1"/>
    <col min="5" max="5" width="19.875" style="2" customWidth="1"/>
    <col min="6" max="6" width="38.75" style="2" customWidth="1"/>
    <col min="7" max="7" width="15.375" style="2" customWidth="1"/>
    <col min="8" max="8" width="10.875" style="2" customWidth="1"/>
    <col min="9" max="9" width="8" style="2" customWidth="1"/>
    <col min="10" max="10" width="8.125" style="2" customWidth="1"/>
    <col min="11" max="11" width="7.75" style="2" customWidth="1"/>
    <col min="12" max="16384" width="9" style="2"/>
  </cols>
  <sheetData>
    <row r="1" spans="1:12" ht="23.1" customHeight="1">
      <c r="A1" s="20" t="s">
        <v>279</v>
      </c>
      <c r="B1" s="20"/>
    </row>
    <row r="2" spans="1:12" ht="43.5" customHeight="1">
      <c r="A2" s="21" t="s">
        <v>280</v>
      </c>
      <c r="B2" s="21"/>
      <c r="C2" s="21"/>
      <c r="D2" s="21"/>
      <c r="E2" s="21"/>
      <c r="F2" s="21"/>
      <c r="G2" s="21"/>
      <c r="H2" s="21"/>
      <c r="I2" s="21"/>
      <c r="J2" s="21"/>
      <c r="K2" s="21"/>
      <c r="L2" s="21"/>
    </row>
    <row r="3" spans="1:12" ht="39" customHeight="1">
      <c r="A3" s="3" t="s">
        <v>281</v>
      </c>
      <c r="B3" s="3"/>
      <c r="C3" s="4" t="s">
        <v>282</v>
      </c>
      <c r="D3" s="4"/>
      <c r="E3" s="5" t="s">
        <v>283</v>
      </c>
      <c r="F3" s="5" t="s">
        <v>284</v>
      </c>
      <c r="G3" s="5" t="s">
        <v>285</v>
      </c>
      <c r="H3" s="5" t="s">
        <v>286</v>
      </c>
      <c r="I3" s="5" t="s">
        <v>287</v>
      </c>
      <c r="J3" s="5" t="s">
        <v>288</v>
      </c>
      <c r="K3" s="5" t="s">
        <v>289</v>
      </c>
      <c r="L3" s="5" t="s">
        <v>290</v>
      </c>
    </row>
    <row r="4" spans="1:12" ht="20.100000000000001" customHeight="1">
      <c r="A4" s="14">
        <v>1</v>
      </c>
      <c r="B4" s="17" t="s">
        <v>291</v>
      </c>
      <c r="C4" s="17" t="s">
        <v>292</v>
      </c>
      <c r="D4" s="7" t="s">
        <v>293</v>
      </c>
      <c r="E4" s="7" t="s">
        <v>294</v>
      </c>
      <c r="F4" s="7" t="s">
        <v>215</v>
      </c>
      <c r="G4" s="8">
        <v>45231</v>
      </c>
      <c r="H4" s="7" t="s">
        <v>295</v>
      </c>
      <c r="I4" s="7" t="s">
        <v>296</v>
      </c>
      <c r="J4" s="7">
        <v>75</v>
      </c>
      <c r="K4" s="7">
        <v>3</v>
      </c>
      <c r="L4" s="9">
        <v>6</v>
      </c>
    </row>
    <row r="5" spans="1:12" ht="20.100000000000001" customHeight="1">
      <c r="A5" s="14"/>
      <c r="B5" s="17"/>
      <c r="C5" s="17"/>
      <c r="D5" s="7" t="s">
        <v>297</v>
      </c>
      <c r="E5" s="7" t="s">
        <v>298</v>
      </c>
      <c r="F5" s="7" t="s">
        <v>125</v>
      </c>
      <c r="G5" s="8">
        <v>45231</v>
      </c>
      <c r="H5" s="7" t="s">
        <v>295</v>
      </c>
      <c r="I5" s="7" t="s">
        <v>296</v>
      </c>
      <c r="J5" s="7">
        <v>45</v>
      </c>
      <c r="K5" s="7">
        <v>3</v>
      </c>
      <c r="L5" s="9">
        <v>3</v>
      </c>
    </row>
    <row r="6" spans="1:12" ht="20.100000000000001" customHeight="1">
      <c r="A6" s="14"/>
      <c r="B6" s="17"/>
      <c r="C6" s="17"/>
      <c r="D6" s="7" t="s">
        <v>299</v>
      </c>
      <c r="E6" s="7" t="s">
        <v>300</v>
      </c>
      <c r="F6" s="7" t="s">
        <v>227</v>
      </c>
      <c r="G6" s="8">
        <v>45231</v>
      </c>
      <c r="H6" s="7" t="s">
        <v>295</v>
      </c>
      <c r="I6" s="7" t="s">
        <v>296</v>
      </c>
      <c r="J6" s="7">
        <v>100</v>
      </c>
      <c r="K6" s="7">
        <v>2</v>
      </c>
      <c r="L6" s="9">
        <v>4</v>
      </c>
    </row>
    <row r="7" spans="1:12" ht="20.100000000000001" customHeight="1">
      <c r="A7" s="14"/>
      <c r="B7" s="17"/>
      <c r="C7" s="17"/>
      <c r="D7" s="7" t="s">
        <v>301</v>
      </c>
      <c r="E7" s="7" t="s">
        <v>302</v>
      </c>
      <c r="F7" s="16" t="s">
        <v>29</v>
      </c>
      <c r="G7" s="8">
        <v>45231</v>
      </c>
      <c r="H7" s="7" t="s">
        <v>295</v>
      </c>
      <c r="I7" s="7" t="s">
        <v>296</v>
      </c>
      <c r="J7" s="7">
        <v>50</v>
      </c>
      <c r="K7" s="7">
        <v>3</v>
      </c>
      <c r="L7" s="15">
        <v>7</v>
      </c>
    </row>
    <row r="8" spans="1:12" ht="20.100000000000001" customHeight="1">
      <c r="A8" s="14"/>
      <c r="B8" s="17"/>
      <c r="C8" s="17"/>
      <c r="D8" s="7" t="s">
        <v>303</v>
      </c>
      <c r="E8" s="7" t="s">
        <v>304</v>
      </c>
      <c r="F8" s="16"/>
      <c r="G8" s="8">
        <v>45413</v>
      </c>
      <c r="H8" s="7" t="s">
        <v>305</v>
      </c>
      <c r="I8" s="7" t="s">
        <v>296</v>
      </c>
      <c r="J8" s="7">
        <v>62</v>
      </c>
      <c r="K8" s="7">
        <v>2</v>
      </c>
      <c r="L8" s="15"/>
    </row>
    <row r="9" spans="1:12" ht="20.100000000000001" customHeight="1">
      <c r="A9" s="14"/>
      <c r="B9" s="17"/>
      <c r="C9" s="17"/>
      <c r="D9" s="7" t="s">
        <v>306</v>
      </c>
      <c r="E9" s="7" t="s">
        <v>307</v>
      </c>
      <c r="F9" s="7" t="s">
        <v>308</v>
      </c>
      <c r="G9" s="8">
        <v>45231</v>
      </c>
      <c r="H9" s="7" t="s">
        <v>295</v>
      </c>
      <c r="I9" s="7" t="s">
        <v>296</v>
      </c>
      <c r="J9" s="7">
        <v>70</v>
      </c>
      <c r="K9" s="7">
        <v>2</v>
      </c>
      <c r="L9" s="9">
        <v>3</v>
      </c>
    </row>
    <row r="10" spans="1:12" ht="20.100000000000001" customHeight="1">
      <c r="A10" s="14"/>
      <c r="B10" s="17"/>
      <c r="C10" s="17"/>
      <c r="D10" s="7" t="s">
        <v>309</v>
      </c>
      <c r="E10" s="7" t="s">
        <v>310</v>
      </c>
      <c r="F10" s="16" t="s">
        <v>26</v>
      </c>
      <c r="G10" s="8">
        <v>45231</v>
      </c>
      <c r="H10" s="7" t="s">
        <v>295</v>
      </c>
      <c r="I10" s="7" t="s">
        <v>296</v>
      </c>
      <c r="J10" s="7">
        <v>45</v>
      </c>
      <c r="K10" s="7">
        <v>2</v>
      </c>
      <c r="L10" s="15">
        <v>6</v>
      </c>
    </row>
    <row r="11" spans="1:12" ht="20.100000000000001" customHeight="1">
      <c r="A11" s="14"/>
      <c r="B11" s="17"/>
      <c r="C11" s="17"/>
      <c r="D11" s="7" t="s">
        <v>311</v>
      </c>
      <c r="E11" s="7" t="s">
        <v>312</v>
      </c>
      <c r="F11" s="16"/>
      <c r="G11" s="8">
        <v>45413</v>
      </c>
      <c r="H11" s="7" t="s">
        <v>305</v>
      </c>
      <c r="I11" s="7" t="s">
        <v>296</v>
      </c>
      <c r="J11" s="7">
        <v>30</v>
      </c>
      <c r="K11" s="7">
        <v>3</v>
      </c>
      <c r="L11" s="15"/>
    </row>
    <row r="12" spans="1:12" ht="20.100000000000001" customHeight="1">
      <c r="A12" s="14"/>
      <c r="B12" s="17"/>
      <c r="C12" s="17"/>
      <c r="D12" s="7" t="s">
        <v>313</v>
      </c>
      <c r="E12" s="7" t="s">
        <v>314</v>
      </c>
      <c r="F12" s="7" t="s">
        <v>315</v>
      </c>
      <c r="G12" s="8">
        <v>45231</v>
      </c>
      <c r="H12" s="7" t="s">
        <v>295</v>
      </c>
      <c r="I12" s="7" t="s">
        <v>296</v>
      </c>
      <c r="J12" s="7">
        <v>45</v>
      </c>
      <c r="K12" s="7">
        <v>3</v>
      </c>
      <c r="L12" s="9">
        <v>3</v>
      </c>
    </row>
    <row r="13" spans="1:12" ht="20.100000000000001" customHeight="1">
      <c r="A13" s="14"/>
      <c r="B13" s="17"/>
      <c r="C13" s="17"/>
      <c r="D13" s="7" t="s">
        <v>316</v>
      </c>
      <c r="E13" s="7" t="s">
        <v>300</v>
      </c>
      <c r="F13" s="7" t="s">
        <v>217</v>
      </c>
      <c r="G13" s="8">
        <v>45231</v>
      </c>
      <c r="H13" s="7" t="s">
        <v>295</v>
      </c>
      <c r="I13" s="7" t="s">
        <v>296</v>
      </c>
      <c r="J13" s="7">
        <v>45</v>
      </c>
      <c r="K13" s="7">
        <v>3</v>
      </c>
      <c r="L13" s="9">
        <v>3</v>
      </c>
    </row>
    <row r="14" spans="1:12" ht="20.100000000000001" customHeight="1">
      <c r="A14" s="14"/>
      <c r="B14" s="17"/>
      <c r="C14" s="17"/>
      <c r="D14" s="7" t="s">
        <v>317</v>
      </c>
      <c r="E14" s="7" t="s">
        <v>294</v>
      </c>
      <c r="F14" s="7" t="s">
        <v>33</v>
      </c>
      <c r="G14" s="8">
        <v>45231</v>
      </c>
      <c r="H14" s="7" t="s">
        <v>295</v>
      </c>
      <c r="I14" s="7" t="s">
        <v>296</v>
      </c>
      <c r="J14" s="7">
        <v>62</v>
      </c>
      <c r="K14" s="7">
        <v>3</v>
      </c>
      <c r="L14" s="9">
        <v>5</v>
      </c>
    </row>
    <row r="15" spans="1:12" ht="20.100000000000001" customHeight="1">
      <c r="A15" s="14"/>
      <c r="B15" s="17"/>
      <c r="C15" s="17"/>
      <c r="D15" s="7" t="s">
        <v>318</v>
      </c>
      <c r="E15" s="7" t="s">
        <v>319</v>
      </c>
      <c r="F15" s="7" t="s">
        <v>320</v>
      </c>
      <c r="G15" s="8">
        <v>45231</v>
      </c>
      <c r="H15" s="7" t="s">
        <v>295</v>
      </c>
      <c r="I15" s="7" t="s">
        <v>296</v>
      </c>
      <c r="J15" s="7">
        <v>65</v>
      </c>
      <c r="K15" s="7">
        <v>3</v>
      </c>
      <c r="L15" s="9">
        <v>4</v>
      </c>
    </row>
    <row r="16" spans="1:12" ht="20.100000000000001" customHeight="1">
      <c r="A16" s="14"/>
      <c r="B16" s="17"/>
      <c r="C16" s="17"/>
      <c r="D16" s="7" t="s">
        <v>321</v>
      </c>
      <c r="E16" s="7" t="s">
        <v>322</v>
      </c>
      <c r="F16" s="7" t="s">
        <v>169</v>
      </c>
      <c r="G16" s="8">
        <v>45231</v>
      </c>
      <c r="H16" s="7" t="s">
        <v>295</v>
      </c>
      <c r="I16" s="7" t="s">
        <v>296</v>
      </c>
      <c r="J16" s="7">
        <v>45</v>
      </c>
      <c r="K16" s="7">
        <v>2</v>
      </c>
      <c r="L16" s="9">
        <v>3</v>
      </c>
    </row>
    <row r="17" spans="1:12" ht="20.100000000000001" customHeight="1">
      <c r="A17" s="14"/>
      <c r="B17" s="17"/>
      <c r="C17" s="17"/>
      <c r="D17" s="7" t="s">
        <v>323</v>
      </c>
      <c r="E17" s="7" t="s">
        <v>324</v>
      </c>
      <c r="F17" s="7" t="s">
        <v>23</v>
      </c>
      <c r="G17" s="8">
        <v>45231</v>
      </c>
      <c r="H17" s="7" t="s">
        <v>295</v>
      </c>
      <c r="I17" s="7" t="s">
        <v>296</v>
      </c>
      <c r="J17" s="7">
        <v>45</v>
      </c>
      <c r="K17" s="7">
        <v>3</v>
      </c>
      <c r="L17" s="9">
        <v>3</v>
      </c>
    </row>
    <row r="18" spans="1:12" ht="20.100000000000001" customHeight="1">
      <c r="A18" s="14"/>
      <c r="B18" s="17"/>
      <c r="C18" s="17"/>
      <c r="D18" s="7" t="s">
        <v>325</v>
      </c>
      <c r="E18" s="7" t="s">
        <v>326</v>
      </c>
      <c r="F18" s="16" t="s">
        <v>231</v>
      </c>
      <c r="G18" s="8">
        <v>45231</v>
      </c>
      <c r="H18" s="7" t="s">
        <v>295</v>
      </c>
      <c r="I18" s="7" t="s">
        <v>296</v>
      </c>
      <c r="J18" s="7">
        <v>55</v>
      </c>
      <c r="K18" s="7">
        <v>3</v>
      </c>
      <c r="L18" s="15">
        <v>9</v>
      </c>
    </row>
    <row r="19" spans="1:12" ht="20.100000000000001" customHeight="1">
      <c r="A19" s="14"/>
      <c r="B19" s="17"/>
      <c r="C19" s="17"/>
      <c r="D19" s="7" t="s">
        <v>327</v>
      </c>
      <c r="E19" s="7" t="s">
        <v>300</v>
      </c>
      <c r="F19" s="16" t="s">
        <v>231</v>
      </c>
      <c r="G19" s="8">
        <v>45231</v>
      </c>
      <c r="H19" s="7" t="s">
        <v>295</v>
      </c>
      <c r="I19" s="7" t="s">
        <v>296</v>
      </c>
      <c r="J19" s="7">
        <v>50</v>
      </c>
      <c r="K19" s="7">
        <v>3</v>
      </c>
      <c r="L19" s="15"/>
    </row>
    <row r="20" spans="1:12" ht="20.100000000000001" customHeight="1">
      <c r="A20" s="14"/>
      <c r="B20" s="17"/>
      <c r="C20" s="17"/>
      <c r="D20" s="7" t="s">
        <v>328</v>
      </c>
      <c r="E20" s="7" t="s">
        <v>329</v>
      </c>
      <c r="F20" s="7" t="s">
        <v>167</v>
      </c>
      <c r="G20" s="8">
        <v>45231</v>
      </c>
      <c r="H20" s="7" t="s">
        <v>295</v>
      </c>
      <c r="I20" s="7" t="s">
        <v>296</v>
      </c>
      <c r="J20" s="7">
        <v>45</v>
      </c>
      <c r="K20" s="7">
        <v>3</v>
      </c>
      <c r="L20" s="9">
        <v>3</v>
      </c>
    </row>
    <row r="21" spans="1:12" ht="20.100000000000001" customHeight="1">
      <c r="A21" s="14"/>
      <c r="B21" s="17"/>
      <c r="C21" s="17"/>
      <c r="D21" s="7" t="s">
        <v>330</v>
      </c>
      <c r="E21" s="7" t="s">
        <v>331</v>
      </c>
      <c r="F21" s="7" t="s">
        <v>163</v>
      </c>
      <c r="G21" s="8">
        <v>45231</v>
      </c>
      <c r="H21" s="7" t="s">
        <v>295</v>
      </c>
      <c r="I21" s="7" t="s">
        <v>296</v>
      </c>
      <c r="J21" s="7">
        <v>110</v>
      </c>
      <c r="K21" s="7">
        <v>3</v>
      </c>
      <c r="L21" s="9">
        <v>6</v>
      </c>
    </row>
    <row r="22" spans="1:12" ht="20.100000000000001" customHeight="1">
      <c r="A22" s="14"/>
      <c r="B22" s="17"/>
      <c r="C22" s="17"/>
      <c r="D22" s="7" t="s">
        <v>332</v>
      </c>
      <c r="E22" s="7" t="s">
        <v>333</v>
      </c>
      <c r="F22" s="7" t="s">
        <v>86</v>
      </c>
      <c r="G22" s="8">
        <v>45231</v>
      </c>
      <c r="H22" s="7" t="s">
        <v>295</v>
      </c>
      <c r="I22" s="7" t="s">
        <v>296</v>
      </c>
      <c r="J22" s="7">
        <v>165</v>
      </c>
      <c r="K22" s="7">
        <v>2</v>
      </c>
      <c r="L22" s="9">
        <v>6</v>
      </c>
    </row>
    <row r="23" spans="1:12" ht="20.100000000000001" customHeight="1">
      <c r="A23" s="14"/>
      <c r="B23" s="17"/>
      <c r="C23" s="17"/>
      <c r="D23" s="7" t="s">
        <v>334</v>
      </c>
      <c r="E23" s="7" t="s">
        <v>335</v>
      </c>
      <c r="F23" s="7" t="s">
        <v>74</v>
      </c>
      <c r="G23" s="8">
        <v>45231</v>
      </c>
      <c r="H23" s="7" t="s">
        <v>295</v>
      </c>
      <c r="I23" s="7" t="s">
        <v>296</v>
      </c>
      <c r="J23" s="7">
        <v>45</v>
      </c>
      <c r="K23" s="7">
        <v>3</v>
      </c>
      <c r="L23" s="9">
        <v>3</v>
      </c>
    </row>
    <row r="24" spans="1:12" ht="20.100000000000001" customHeight="1">
      <c r="A24" s="14"/>
      <c r="B24" s="17"/>
      <c r="C24" s="17"/>
      <c r="D24" s="7" t="s">
        <v>336</v>
      </c>
      <c r="E24" s="7" t="s">
        <v>333</v>
      </c>
      <c r="F24" s="16" t="s">
        <v>337</v>
      </c>
      <c r="G24" s="8">
        <v>45231</v>
      </c>
      <c r="H24" s="7" t="s">
        <v>295</v>
      </c>
      <c r="I24" s="7" t="s">
        <v>296</v>
      </c>
      <c r="J24" s="7">
        <v>130</v>
      </c>
      <c r="K24" s="7">
        <v>3</v>
      </c>
      <c r="L24" s="15">
        <v>16</v>
      </c>
    </row>
    <row r="25" spans="1:12" ht="20.100000000000001" customHeight="1">
      <c r="A25" s="14"/>
      <c r="B25" s="17"/>
      <c r="C25" s="17"/>
      <c r="D25" s="7" t="s">
        <v>338</v>
      </c>
      <c r="E25" s="7" t="s">
        <v>333</v>
      </c>
      <c r="F25" s="16" t="s">
        <v>337</v>
      </c>
      <c r="G25" s="8">
        <v>45231</v>
      </c>
      <c r="H25" s="7" t="s">
        <v>295</v>
      </c>
      <c r="I25" s="7" t="s">
        <v>296</v>
      </c>
      <c r="J25" s="7">
        <v>75</v>
      </c>
      <c r="K25" s="7">
        <v>2</v>
      </c>
      <c r="L25" s="15"/>
    </row>
    <row r="26" spans="1:12" ht="20.100000000000001" customHeight="1">
      <c r="A26" s="14"/>
      <c r="B26" s="17"/>
      <c r="C26" s="17"/>
      <c r="D26" s="7" t="s">
        <v>339</v>
      </c>
      <c r="E26" s="7" t="s">
        <v>322</v>
      </c>
      <c r="F26" s="16" t="s">
        <v>337</v>
      </c>
      <c r="G26" s="8">
        <v>45231</v>
      </c>
      <c r="H26" s="7" t="s">
        <v>295</v>
      </c>
      <c r="I26" s="7" t="s">
        <v>296</v>
      </c>
      <c r="J26" s="7">
        <v>20</v>
      </c>
      <c r="K26" s="7">
        <v>3</v>
      </c>
      <c r="L26" s="15"/>
    </row>
    <row r="27" spans="1:12" ht="20.100000000000001" customHeight="1">
      <c r="A27" s="14"/>
      <c r="B27" s="17"/>
      <c r="C27" s="17"/>
      <c r="D27" s="7" t="s">
        <v>340</v>
      </c>
      <c r="E27" s="7" t="s">
        <v>322</v>
      </c>
      <c r="F27" s="16" t="s">
        <v>337</v>
      </c>
      <c r="G27" s="8">
        <v>45231</v>
      </c>
      <c r="H27" s="7" t="s">
        <v>295</v>
      </c>
      <c r="I27" s="7" t="s">
        <v>296</v>
      </c>
      <c r="J27" s="7">
        <v>40</v>
      </c>
      <c r="K27" s="7">
        <v>3</v>
      </c>
      <c r="L27" s="15"/>
    </row>
    <row r="28" spans="1:12" ht="20.100000000000001" customHeight="1">
      <c r="A28" s="14"/>
      <c r="B28" s="17"/>
      <c r="C28" s="17"/>
      <c r="D28" s="7" t="s">
        <v>341</v>
      </c>
      <c r="E28" s="7" t="s">
        <v>342</v>
      </c>
      <c r="F28" s="7" t="s">
        <v>211</v>
      </c>
      <c r="G28" s="8">
        <v>45231</v>
      </c>
      <c r="H28" s="7" t="s">
        <v>295</v>
      </c>
      <c r="I28" s="7" t="s">
        <v>296</v>
      </c>
      <c r="J28" s="7">
        <v>65</v>
      </c>
      <c r="K28" s="7">
        <v>3</v>
      </c>
      <c r="L28" s="9">
        <v>4</v>
      </c>
    </row>
    <row r="29" spans="1:12" ht="20.100000000000001" customHeight="1">
      <c r="A29" s="14"/>
      <c r="B29" s="17"/>
      <c r="C29" s="17"/>
      <c r="D29" s="7" t="s">
        <v>343</v>
      </c>
      <c r="E29" s="7" t="s">
        <v>344</v>
      </c>
      <c r="F29" s="16" t="s">
        <v>233</v>
      </c>
      <c r="G29" s="8">
        <v>45231</v>
      </c>
      <c r="H29" s="7" t="s">
        <v>295</v>
      </c>
      <c r="I29" s="7" t="s">
        <v>296</v>
      </c>
      <c r="J29" s="7">
        <v>65</v>
      </c>
      <c r="K29" s="7">
        <v>3</v>
      </c>
      <c r="L29" s="15">
        <v>8</v>
      </c>
    </row>
    <row r="30" spans="1:12" ht="20.100000000000001" customHeight="1">
      <c r="A30" s="14"/>
      <c r="B30" s="17"/>
      <c r="C30" s="17"/>
      <c r="D30" s="7" t="s">
        <v>345</v>
      </c>
      <c r="E30" s="7" t="s">
        <v>344</v>
      </c>
      <c r="F30" s="16" t="s">
        <v>233</v>
      </c>
      <c r="G30" s="8">
        <v>45231</v>
      </c>
      <c r="H30" s="7" t="s">
        <v>295</v>
      </c>
      <c r="I30" s="7" t="s">
        <v>296</v>
      </c>
      <c r="J30" s="7">
        <v>25</v>
      </c>
      <c r="K30" s="7">
        <v>3</v>
      </c>
      <c r="L30" s="15"/>
    </row>
    <row r="31" spans="1:12" ht="20.100000000000001" customHeight="1">
      <c r="A31" s="14"/>
      <c r="B31" s="17"/>
      <c r="C31" s="17"/>
      <c r="D31" s="7" t="s">
        <v>346</v>
      </c>
      <c r="E31" s="7" t="s">
        <v>326</v>
      </c>
      <c r="F31" s="7" t="s">
        <v>191</v>
      </c>
      <c r="G31" s="8">
        <v>45231</v>
      </c>
      <c r="H31" s="7" t="s">
        <v>295</v>
      </c>
      <c r="I31" s="7" t="s">
        <v>296</v>
      </c>
      <c r="J31" s="7">
        <v>45</v>
      </c>
      <c r="K31" s="7">
        <v>3</v>
      </c>
      <c r="L31" s="9">
        <v>4</v>
      </c>
    </row>
    <row r="32" spans="1:12" ht="20.100000000000001" customHeight="1">
      <c r="A32" s="14"/>
      <c r="B32" s="17"/>
      <c r="C32" s="17"/>
      <c r="D32" s="7" t="s">
        <v>347</v>
      </c>
      <c r="E32" s="7" t="s">
        <v>326</v>
      </c>
      <c r="F32" s="7" t="s">
        <v>131</v>
      </c>
      <c r="G32" s="8">
        <v>45231</v>
      </c>
      <c r="H32" s="7" t="s">
        <v>295</v>
      </c>
      <c r="I32" s="7" t="s">
        <v>296</v>
      </c>
      <c r="J32" s="7">
        <v>30</v>
      </c>
      <c r="K32" s="7">
        <v>3</v>
      </c>
      <c r="L32" s="9">
        <v>3</v>
      </c>
    </row>
    <row r="33" spans="1:12" ht="20.100000000000001" customHeight="1">
      <c r="A33" s="14"/>
      <c r="B33" s="17"/>
      <c r="C33" s="17"/>
      <c r="D33" s="7" t="s">
        <v>348</v>
      </c>
      <c r="E33" s="7" t="s">
        <v>335</v>
      </c>
      <c r="F33" s="7" t="s">
        <v>93</v>
      </c>
      <c r="G33" s="8">
        <v>45231</v>
      </c>
      <c r="H33" s="7" t="s">
        <v>295</v>
      </c>
      <c r="I33" s="7" t="s">
        <v>296</v>
      </c>
      <c r="J33" s="7">
        <v>65</v>
      </c>
      <c r="K33" s="7">
        <v>3</v>
      </c>
      <c r="L33" s="9">
        <v>4</v>
      </c>
    </row>
    <row r="34" spans="1:12" ht="20.100000000000001" customHeight="1">
      <c r="A34" s="14"/>
      <c r="B34" s="17"/>
      <c r="C34" s="17"/>
      <c r="D34" s="7" t="s">
        <v>349</v>
      </c>
      <c r="E34" s="7" t="s">
        <v>350</v>
      </c>
      <c r="F34" s="16" t="s">
        <v>92</v>
      </c>
      <c r="G34" s="8">
        <v>45231</v>
      </c>
      <c r="H34" s="7" t="s">
        <v>295</v>
      </c>
      <c r="I34" s="7" t="s">
        <v>296</v>
      </c>
      <c r="J34" s="7">
        <v>45</v>
      </c>
      <c r="K34" s="7">
        <v>3</v>
      </c>
      <c r="L34" s="15">
        <v>6</v>
      </c>
    </row>
    <row r="35" spans="1:12" ht="20.100000000000001" customHeight="1">
      <c r="A35" s="14"/>
      <c r="B35" s="17"/>
      <c r="C35" s="17"/>
      <c r="D35" s="7" t="s">
        <v>351</v>
      </c>
      <c r="E35" s="7" t="s">
        <v>350</v>
      </c>
      <c r="F35" s="16"/>
      <c r="G35" s="8">
        <v>45413</v>
      </c>
      <c r="H35" s="7" t="s">
        <v>305</v>
      </c>
      <c r="I35" s="7" t="s">
        <v>296</v>
      </c>
      <c r="J35" s="7">
        <v>65</v>
      </c>
      <c r="K35" s="7">
        <v>2</v>
      </c>
      <c r="L35" s="15"/>
    </row>
    <row r="36" spans="1:12" ht="20.45" customHeight="1">
      <c r="A36" s="14">
        <v>1</v>
      </c>
      <c r="B36" s="17" t="s">
        <v>291</v>
      </c>
      <c r="C36" s="17" t="s">
        <v>352</v>
      </c>
      <c r="D36" s="7" t="s">
        <v>353</v>
      </c>
      <c r="E36" s="7" t="s">
        <v>300</v>
      </c>
      <c r="F36" s="7" t="s">
        <v>98</v>
      </c>
      <c r="G36" s="8">
        <v>45231</v>
      </c>
      <c r="H36" s="7" t="s">
        <v>295</v>
      </c>
      <c r="I36" s="7" t="s">
        <v>296</v>
      </c>
      <c r="J36" s="7">
        <v>45</v>
      </c>
      <c r="K36" s="7">
        <v>3</v>
      </c>
      <c r="L36" s="9">
        <v>3</v>
      </c>
    </row>
    <row r="37" spans="1:12" ht="20.45" customHeight="1">
      <c r="A37" s="14"/>
      <c r="B37" s="17"/>
      <c r="C37" s="17"/>
      <c r="D37" s="7" t="s">
        <v>354</v>
      </c>
      <c r="E37" s="7" t="s">
        <v>319</v>
      </c>
      <c r="F37" s="7" t="s">
        <v>175</v>
      </c>
      <c r="G37" s="8">
        <v>45231</v>
      </c>
      <c r="H37" s="7" t="s">
        <v>295</v>
      </c>
      <c r="I37" s="7" t="s">
        <v>296</v>
      </c>
      <c r="J37" s="7">
        <v>45</v>
      </c>
      <c r="K37" s="7">
        <v>3</v>
      </c>
      <c r="L37" s="9">
        <v>3</v>
      </c>
    </row>
    <row r="38" spans="1:12" ht="20.45" customHeight="1">
      <c r="A38" s="14"/>
      <c r="B38" s="17"/>
      <c r="C38" s="17"/>
      <c r="D38" s="7" t="s">
        <v>355</v>
      </c>
      <c r="E38" s="7" t="s">
        <v>333</v>
      </c>
      <c r="F38" s="16" t="s">
        <v>56</v>
      </c>
      <c r="G38" s="8">
        <v>45231</v>
      </c>
      <c r="H38" s="7" t="s">
        <v>295</v>
      </c>
      <c r="I38" s="7" t="s">
        <v>296</v>
      </c>
      <c r="J38" s="7">
        <v>90</v>
      </c>
      <c r="K38" s="7">
        <v>3</v>
      </c>
      <c r="L38" s="15">
        <v>12</v>
      </c>
    </row>
    <row r="39" spans="1:12" ht="20.45" customHeight="1">
      <c r="A39" s="14"/>
      <c r="B39" s="17"/>
      <c r="C39" s="17"/>
      <c r="D39" s="7" t="s">
        <v>356</v>
      </c>
      <c r="E39" s="7" t="s">
        <v>294</v>
      </c>
      <c r="F39" s="16"/>
      <c r="G39" s="8">
        <v>45231</v>
      </c>
      <c r="H39" s="7" t="s">
        <v>295</v>
      </c>
      <c r="I39" s="7" t="s">
        <v>296</v>
      </c>
      <c r="J39" s="7">
        <v>30</v>
      </c>
      <c r="K39" s="7">
        <v>3</v>
      </c>
      <c r="L39" s="15"/>
    </row>
    <row r="40" spans="1:12" ht="20.45" customHeight="1">
      <c r="A40" s="14"/>
      <c r="B40" s="17"/>
      <c r="C40" s="17"/>
      <c r="D40" s="7" t="s">
        <v>357</v>
      </c>
      <c r="E40" s="7" t="s">
        <v>358</v>
      </c>
      <c r="F40" s="16"/>
      <c r="G40" s="8">
        <v>45413</v>
      </c>
      <c r="H40" s="7" t="s">
        <v>305</v>
      </c>
      <c r="I40" s="7" t="s">
        <v>296</v>
      </c>
      <c r="J40" s="7">
        <v>98</v>
      </c>
      <c r="K40" s="7">
        <v>2</v>
      </c>
      <c r="L40" s="15"/>
    </row>
    <row r="41" spans="1:12" ht="20.45" customHeight="1">
      <c r="A41" s="14"/>
      <c r="B41" s="17"/>
      <c r="C41" s="17"/>
      <c r="D41" s="7" t="s">
        <v>359</v>
      </c>
      <c r="E41" s="7" t="s">
        <v>300</v>
      </c>
      <c r="F41" s="16" t="s">
        <v>61</v>
      </c>
      <c r="G41" s="8">
        <v>45231</v>
      </c>
      <c r="H41" s="7" t="s">
        <v>295</v>
      </c>
      <c r="I41" s="7" t="s">
        <v>296</v>
      </c>
      <c r="J41" s="7">
        <v>90</v>
      </c>
      <c r="K41" s="7">
        <v>2</v>
      </c>
      <c r="L41" s="15">
        <v>10</v>
      </c>
    </row>
    <row r="42" spans="1:12" ht="20.45" customHeight="1">
      <c r="A42" s="14"/>
      <c r="B42" s="17"/>
      <c r="C42" s="17"/>
      <c r="D42" s="7" t="s">
        <v>360</v>
      </c>
      <c r="E42" s="7" t="s">
        <v>361</v>
      </c>
      <c r="F42" s="16"/>
      <c r="G42" s="8">
        <v>45231</v>
      </c>
      <c r="H42" s="7" t="s">
        <v>295</v>
      </c>
      <c r="I42" s="7" t="s">
        <v>296</v>
      </c>
      <c r="J42" s="7">
        <v>25</v>
      </c>
      <c r="K42" s="7">
        <v>3</v>
      </c>
      <c r="L42" s="15"/>
    </row>
    <row r="43" spans="1:12" ht="20.45" customHeight="1">
      <c r="A43" s="14"/>
      <c r="B43" s="17"/>
      <c r="C43" s="17"/>
      <c r="D43" s="7" t="s">
        <v>362</v>
      </c>
      <c r="E43" s="7" t="s">
        <v>363</v>
      </c>
      <c r="F43" s="16"/>
      <c r="G43" s="8">
        <v>45413</v>
      </c>
      <c r="H43" s="7" t="s">
        <v>305</v>
      </c>
      <c r="I43" s="7" t="s">
        <v>296</v>
      </c>
      <c r="J43" s="7">
        <v>105</v>
      </c>
      <c r="K43" s="7">
        <v>2</v>
      </c>
      <c r="L43" s="15"/>
    </row>
    <row r="44" spans="1:12" ht="20.45" customHeight="1">
      <c r="A44" s="14"/>
      <c r="B44" s="17"/>
      <c r="C44" s="17"/>
      <c r="D44" s="7" t="s">
        <v>364</v>
      </c>
      <c r="E44" s="7" t="s">
        <v>365</v>
      </c>
      <c r="F44" s="16" t="s">
        <v>54</v>
      </c>
      <c r="G44" s="8">
        <v>45231</v>
      </c>
      <c r="H44" s="7" t="s">
        <v>295</v>
      </c>
      <c r="I44" s="7" t="s">
        <v>296</v>
      </c>
      <c r="J44" s="7">
        <v>80</v>
      </c>
      <c r="K44" s="7">
        <v>2</v>
      </c>
      <c r="L44" s="15">
        <v>8</v>
      </c>
    </row>
    <row r="45" spans="1:12" ht="20.45" customHeight="1">
      <c r="A45" s="14"/>
      <c r="B45" s="17"/>
      <c r="C45" s="17"/>
      <c r="D45" s="7" t="s">
        <v>366</v>
      </c>
      <c r="E45" s="7" t="s">
        <v>367</v>
      </c>
      <c r="F45" s="16"/>
      <c r="G45" s="8">
        <v>45413</v>
      </c>
      <c r="H45" s="7" t="s">
        <v>305</v>
      </c>
      <c r="I45" s="7" t="s">
        <v>296</v>
      </c>
      <c r="J45" s="7">
        <v>80</v>
      </c>
      <c r="K45" s="7">
        <v>2</v>
      </c>
      <c r="L45" s="15"/>
    </row>
    <row r="46" spans="1:12" ht="20.45" customHeight="1">
      <c r="A46" s="14"/>
      <c r="B46" s="17"/>
      <c r="C46" s="17"/>
      <c r="D46" s="7" t="s">
        <v>368</v>
      </c>
      <c r="E46" s="7" t="s">
        <v>369</v>
      </c>
      <c r="F46" s="16" t="s">
        <v>48</v>
      </c>
      <c r="G46" s="8">
        <v>45231</v>
      </c>
      <c r="H46" s="7" t="s">
        <v>295</v>
      </c>
      <c r="I46" s="7" t="s">
        <v>296</v>
      </c>
      <c r="J46" s="7">
        <v>45</v>
      </c>
      <c r="K46" s="7">
        <v>2</v>
      </c>
      <c r="L46" s="15">
        <v>6</v>
      </c>
    </row>
    <row r="47" spans="1:12" ht="20.45" customHeight="1">
      <c r="A47" s="14"/>
      <c r="B47" s="17"/>
      <c r="C47" s="17"/>
      <c r="D47" s="7" t="s">
        <v>370</v>
      </c>
      <c r="E47" s="7" t="s">
        <v>314</v>
      </c>
      <c r="F47" s="16" t="s">
        <v>48</v>
      </c>
      <c r="G47" s="8">
        <v>45231</v>
      </c>
      <c r="H47" s="7" t="s">
        <v>295</v>
      </c>
      <c r="I47" s="7" t="s">
        <v>296</v>
      </c>
      <c r="J47" s="7">
        <v>55</v>
      </c>
      <c r="K47" s="7">
        <v>2</v>
      </c>
      <c r="L47" s="15"/>
    </row>
    <row r="48" spans="1:12" ht="20.45" customHeight="1">
      <c r="A48" s="14"/>
      <c r="B48" s="17"/>
      <c r="C48" s="17"/>
      <c r="D48" s="7" t="s">
        <v>371</v>
      </c>
      <c r="E48" s="7" t="s">
        <v>294</v>
      </c>
      <c r="F48" s="16" t="s">
        <v>62</v>
      </c>
      <c r="G48" s="8">
        <v>45231</v>
      </c>
      <c r="H48" s="7" t="s">
        <v>295</v>
      </c>
      <c r="I48" s="7" t="s">
        <v>296</v>
      </c>
      <c r="J48" s="7">
        <v>30</v>
      </c>
      <c r="K48" s="7">
        <v>2</v>
      </c>
      <c r="L48" s="15">
        <v>10</v>
      </c>
    </row>
    <row r="49" spans="1:12" ht="20.45" customHeight="1">
      <c r="A49" s="14"/>
      <c r="B49" s="17"/>
      <c r="C49" s="17"/>
      <c r="D49" s="7" t="s">
        <v>372</v>
      </c>
      <c r="E49" s="7" t="s">
        <v>326</v>
      </c>
      <c r="F49" s="16"/>
      <c r="G49" s="8">
        <v>45231</v>
      </c>
      <c r="H49" s="7" t="s">
        <v>295</v>
      </c>
      <c r="I49" s="7" t="s">
        <v>296</v>
      </c>
      <c r="J49" s="7">
        <v>35</v>
      </c>
      <c r="K49" s="7">
        <v>2</v>
      </c>
      <c r="L49" s="15"/>
    </row>
    <row r="50" spans="1:12" ht="20.45" customHeight="1">
      <c r="A50" s="14"/>
      <c r="B50" s="17"/>
      <c r="C50" s="17"/>
      <c r="D50" s="7" t="s">
        <v>373</v>
      </c>
      <c r="E50" s="7" t="s">
        <v>374</v>
      </c>
      <c r="F50" s="16"/>
      <c r="G50" s="8">
        <v>45231</v>
      </c>
      <c r="H50" s="7" t="s">
        <v>295</v>
      </c>
      <c r="I50" s="7" t="s">
        <v>296</v>
      </c>
      <c r="J50" s="7">
        <v>22</v>
      </c>
      <c r="K50" s="7">
        <v>2</v>
      </c>
      <c r="L50" s="15"/>
    </row>
    <row r="51" spans="1:12" ht="20.45" customHeight="1">
      <c r="A51" s="14"/>
      <c r="B51" s="17"/>
      <c r="C51" s="17"/>
      <c r="D51" s="7" t="s">
        <v>375</v>
      </c>
      <c r="E51" s="7" t="s">
        <v>376</v>
      </c>
      <c r="F51" s="16"/>
      <c r="G51" s="8">
        <v>45413</v>
      </c>
      <c r="H51" s="7" t="s">
        <v>305</v>
      </c>
      <c r="I51" s="7" t="s">
        <v>296</v>
      </c>
      <c r="J51" s="7">
        <v>50</v>
      </c>
      <c r="K51" s="7">
        <v>2</v>
      </c>
      <c r="L51" s="15"/>
    </row>
    <row r="52" spans="1:12" ht="20.45" customHeight="1">
      <c r="A52" s="14"/>
      <c r="B52" s="17"/>
      <c r="C52" s="17"/>
      <c r="D52" s="7" t="s">
        <v>377</v>
      </c>
      <c r="E52" s="7" t="s">
        <v>326</v>
      </c>
      <c r="F52" s="16" t="s">
        <v>57</v>
      </c>
      <c r="G52" s="8">
        <v>45231</v>
      </c>
      <c r="H52" s="7" t="s">
        <v>295</v>
      </c>
      <c r="I52" s="7" t="s">
        <v>296</v>
      </c>
      <c r="J52" s="7">
        <v>55</v>
      </c>
      <c r="K52" s="7">
        <v>2</v>
      </c>
      <c r="L52" s="15">
        <v>10</v>
      </c>
    </row>
    <row r="53" spans="1:12" ht="20.45" customHeight="1">
      <c r="A53" s="14"/>
      <c r="B53" s="17"/>
      <c r="C53" s="17"/>
      <c r="D53" s="7" t="s">
        <v>378</v>
      </c>
      <c r="E53" s="7" t="s">
        <v>374</v>
      </c>
      <c r="F53" s="16" t="s">
        <v>57</v>
      </c>
      <c r="G53" s="8">
        <v>45231</v>
      </c>
      <c r="H53" s="7" t="s">
        <v>295</v>
      </c>
      <c r="I53" s="7" t="s">
        <v>296</v>
      </c>
      <c r="J53" s="7">
        <v>50</v>
      </c>
      <c r="K53" s="7">
        <v>2</v>
      </c>
      <c r="L53" s="15"/>
    </row>
    <row r="54" spans="1:12" ht="20.45" customHeight="1">
      <c r="A54" s="14"/>
      <c r="B54" s="17"/>
      <c r="C54" s="17"/>
      <c r="D54" s="7" t="s">
        <v>379</v>
      </c>
      <c r="E54" s="7" t="s">
        <v>335</v>
      </c>
      <c r="F54" s="16" t="s">
        <v>57</v>
      </c>
      <c r="G54" s="8">
        <v>45231</v>
      </c>
      <c r="H54" s="7" t="s">
        <v>295</v>
      </c>
      <c r="I54" s="7" t="s">
        <v>296</v>
      </c>
      <c r="J54" s="7">
        <v>52</v>
      </c>
      <c r="K54" s="7">
        <v>3</v>
      </c>
      <c r="L54" s="15"/>
    </row>
    <row r="55" spans="1:12" ht="20.45" customHeight="1">
      <c r="A55" s="14"/>
      <c r="B55" s="17"/>
      <c r="C55" s="17"/>
      <c r="D55" s="7" t="s">
        <v>380</v>
      </c>
      <c r="E55" s="7" t="s">
        <v>322</v>
      </c>
      <c r="F55" s="16" t="s">
        <v>70</v>
      </c>
      <c r="G55" s="8">
        <v>45231</v>
      </c>
      <c r="H55" s="7" t="s">
        <v>295</v>
      </c>
      <c r="I55" s="7" t="s">
        <v>296</v>
      </c>
      <c r="J55" s="7">
        <v>45</v>
      </c>
      <c r="K55" s="7">
        <v>3</v>
      </c>
      <c r="L55" s="15">
        <v>9</v>
      </c>
    </row>
    <row r="56" spans="1:12" ht="20.45" customHeight="1">
      <c r="A56" s="14"/>
      <c r="B56" s="17"/>
      <c r="C56" s="17"/>
      <c r="D56" s="7" t="s">
        <v>381</v>
      </c>
      <c r="E56" s="7" t="s">
        <v>333</v>
      </c>
      <c r="F56" s="16" t="s">
        <v>70</v>
      </c>
      <c r="G56" s="8">
        <v>45231</v>
      </c>
      <c r="H56" s="7" t="s">
        <v>295</v>
      </c>
      <c r="I56" s="7" t="s">
        <v>296</v>
      </c>
      <c r="J56" s="7">
        <v>90</v>
      </c>
      <c r="K56" s="7">
        <v>3</v>
      </c>
      <c r="L56" s="15"/>
    </row>
    <row r="57" spans="1:12" ht="20.45" customHeight="1">
      <c r="A57" s="14"/>
      <c r="B57" s="17"/>
      <c r="C57" s="17"/>
      <c r="D57" s="7" t="s">
        <v>382</v>
      </c>
      <c r="E57" s="7" t="s">
        <v>335</v>
      </c>
      <c r="F57" s="7" t="s">
        <v>59</v>
      </c>
      <c r="G57" s="8">
        <v>45231</v>
      </c>
      <c r="H57" s="7" t="s">
        <v>295</v>
      </c>
      <c r="I57" s="7" t="s">
        <v>296</v>
      </c>
      <c r="J57" s="7">
        <v>90</v>
      </c>
      <c r="K57" s="7">
        <v>3</v>
      </c>
      <c r="L57" s="9">
        <v>5</v>
      </c>
    </row>
    <row r="58" spans="1:12" ht="20.45" customHeight="1">
      <c r="A58" s="14"/>
      <c r="B58" s="17"/>
      <c r="C58" s="17"/>
      <c r="D58" s="7" t="s">
        <v>383</v>
      </c>
      <c r="E58" s="7" t="s">
        <v>326</v>
      </c>
      <c r="F58" s="7" t="s">
        <v>384</v>
      </c>
      <c r="G58" s="8">
        <v>45231</v>
      </c>
      <c r="H58" s="7" t="s">
        <v>295</v>
      </c>
      <c r="I58" s="7" t="s">
        <v>296</v>
      </c>
      <c r="J58" s="7">
        <v>75</v>
      </c>
      <c r="K58" s="7">
        <v>3</v>
      </c>
      <c r="L58" s="9">
        <v>6</v>
      </c>
    </row>
    <row r="59" spans="1:12" ht="20.45" customHeight="1">
      <c r="A59" s="14"/>
      <c r="B59" s="17"/>
      <c r="C59" s="17"/>
      <c r="D59" s="7" t="s">
        <v>385</v>
      </c>
      <c r="E59" s="7" t="s">
        <v>386</v>
      </c>
      <c r="F59" s="16" t="s">
        <v>27</v>
      </c>
      <c r="G59" s="8">
        <v>45413</v>
      </c>
      <c r="H59" s="7" t="s">
        <v>305</v>
      </c>
      <c r="I59" s="7" t="s">
        <v>296</v>
      </c>
      <c r="J59" s="7">
        <v>65</v>
      </c>
      <c r="K59" s="7">
        <v>3</v>
      </c>
      <c r="L59" s="15">
        <v>8</v>
      </c>
    </row>
    <row r="60" spans="1:12" ht="20.45" customHeight="1">
      <c r="A60" s="14"/>
      <c r="B60" s="17"/>
      <c r="C60" s="17"/>
      <c r="D60" s="7" t="s">
        <v>387</v>
      </c>
      <c r="E60" s="7" t="s">
        <v>386</v>
      </c>
      <c r="F60" s="16"/>
      <c r="G60" s="8">
        <v>45413</v>
      </c>
      <c r="H60" s="7" t="s">
        <v>305</v>
      </c>
      <c r="I60" s="7" t="s">
        <v>296</v>
      </c>
      <c r="J60" s="7">
        <v>68</v>
      </c>
      <c r="K60" s="7">
        <v>3</v>
      </c>
      <c r="L60" s="15"/>
    </row>
    <row r="61" spans="1:12" ht="20.45" customHeight="1">
      <c r="A61" s="14"/>
      <c r="B61" s="17"/>
      <c r="C61" s="17"/>
      <c r="D61" s="7" t="s">
        <v>388</v>
      </c>
      <c r="E61" s="7" t="s">
        <v>389</v>
      </c>
      <c r="F61" s="7" t="s">
        <v>390</v>
      </c>
      <c r="G61" s="8">
        <v>45413</v>
      </c>
      <c r="H61" s="7" t="s">
        <v>305</v>
      </c>
      <c r="I61" s="7" t="s">
        <v>296</v>
      </c>
      <c r="J61" s="7">
        <v>30</v>
      </c>
      <c r="K61" s="7">
        <v>3</v>
      </c>
      <c r="L61" s="9">
        <v>3</v>
      </c>
    </row>
    <row r="62" spans="1:12" ht="20.45" customHeight="1">
      <c r="A62" s="14"/>
      <c r="B62" s="17"/>
      <c r="C62" s="17"/>
      <c r="D62" s="7" t="s">
        <v>391</v>
      </c>
      <c r="E62" s="7" t="s">
        <v>392</v>
      </c>
      <c r="F62" s="7" t="s">
        <v>217</v>
      </c>
      <c r="G62" s="8">
        <v>45413</v>
      </c>
      <c r="H62" s="7" t="s">
        <v>305</v>
      </c>
      <c r="I62" s="7" t="s">
        <v>296</v>
      </c>
      <c r="J62" s="7">
        <v>30</v>
      </c>
      <c r="K62" s="7">
        <v>3</v>
      </c>
      <c r="L62" s="9">
        <v>3</v>
      </c>
    </row>
    <row r="63" spans="1:12" ht="20.45" customHeight="1">
      <c r="A63" s="14"/>
      <c r="B63" s="17"/>
      <c r="C63" s="17"/>
      <c r="D63" s="7" t="s">
        <v>393</v>
      </c>
      <c r="E63" s="7" t="s">
        <v>367</v>
      </c>
      <c r="F63" s="7" t="s">
        <v>76</v>
      </c>
      <c r="G63" s="8">
        <v>45413</v>
      </c>
      <c r="H63" s="7" t="s">
        <v>305</v>
      </c>
      <c r="I63" s="7" t="s">
        <v>296</v>
      </c>
      <c r="J63" s="7">
        <v>45</v>
      </c>
      <c r="K63" s="7">
        <v>2</v>
      </c>
      <c r="L63" s="9">
        <v>3</v>
      </c>
    </row>
    <row r="64" spans="1:12" ht="20.45" customHeight="1">
      <c r="A64" s="14"/>
      <c r="B64" s="17"/>
      <c r="C64" s="17"/>
      <c r="D64" s="7" t="s">
        <v>394</v>
      </c>
      <c r="E64" s="7" t="s">
        <v>363</v>
      </c>
      <c r="F64" s="7" t="s">
        <v>171</v>
      </c>
      <c r="G64" s="8">
        <v>45413</v>
      </c>
      <c r="H64" s="7" t="s">
        <v>305</v>
      </c>
      <c r="I64" s="7" t="s">
        <v>296</v>
      </c>
      <c r="J64" s="7">
        <v>165</v>
      </c>
      <c r="K64" s="7">
        <v>2</v>
      </c>
      <c r="L64" s="9">
        <v>6</v>
      </c>
    </row>
    <row r="65" spans="1:12" ht="20.45" customHeight="1">
      <c r="A65" s="14"/>
      <c r="B65" s="17"/>
      <c r="C65" s="17"/>
      <c r="D65" s="7" t="s">
        <v>395</v>
      </c>
      <c r="E65" s="7" t="s">
        <v>396</v>
      </c>
      <c r="F65" s="7" t="s">
        <v>254</v>
      </c>
      <c r="G65" s="8">
        <v>45413</v>
      </c>
      <c r="H65" s="7" t="s">
        <v>305</v>
      </c>
      <c r="I65" s="7" t="s">
        <v>296</v>
      </c>
      <c r="J65" s="7">
        <v>45</v>
      </c>
      <c r="K65" s="7">
        <v>3</v>
      </c>
      <c r="L65" s="9">
        <v>3</v>
      </c>
    </row>
    <row r="66" spans="1:12" ht="20.45" customHeight="1">
      <c r="A66" s="14"/>
      <c r="B66" s="17"/>
      <c r="C66" s="17"/>
      <c r="D66" s="7" t="s">
        <v>397</v>
      </c>
      <c r="E66" s="7" t="s">
        <v>386</v>
      </c>
      <c r="F66" s="16" t="s">
        <v>398</v>
      </c>
      <c r="G66" s="8">
        <v>45413</v>
      </c>
      <c r="H66" s="7" t="s">
        <v>305</v>
      </c>
      <c r="I66" s="7" t="s">
        <v>296</v>
      </c>
      <c r="J66" s="7">
        <v>60</v>
      </c>
      <c r="K66" s="7">
        <v>3</v>
      </c>
      <c r="L66" s="15">
        <v>7</v>
      </c>
    </row>
    <row r="67" spans="1:12" ht="20.45" customHeight="1">
      <c r="A67" s="14"/>
      <c r="B67" s="17"/>
      <c r="C67" s="17"/>
      <c r="D67" s="7" t="s">
        <v>399</v>
      </c>
      <c r="E67" s="7" t="s">
        <v>386</v>
      </c>
      <c r="F67" s="16"/>
      <c r="G67" s="8">
        <v>45413</v>
      </c>
      <c r="H67" s="7" t="s">
        <v>305</v>
      </c>
      <c r="I67" s="7" t="s">
        <v>296</v>
      </c>
      <c r="J67" s="7">
        <v>50</v>
      </c>
      <c r="K67" s="7">
        <v>3</v>
      </c>
      <c r="L67" s="15"/>
    </row>
    <row r="68" spans="1:12" ht="20.45" customHeight="1">
      <c r="A68" s="14"/>
      <c r="B68" s="17"/>
      <c r="C68" s="17"/>
      <c r="D68" s="7" t="s">
        <v>400</v>
      </c>
      <c r="E68" s="7" t="s">
        <v>401</v>
      </c>
      <c r="F68" s="7" t="s">
        <v>219</v>
      </c>
      <c r="G68" s="8">
        <v>45413</v>
      </c>
      <c r="H68" s="7" t="s">
        <v>305</v>
      </c>
      <c r="I68" s="7" t="s">
        <v>296</v>
      </c>
      <c r="J68" s="7">
        <v>45</v>
      </c>
      <c r="K68" s="7">
        <v>3</v>
      </c>
      <c r="L68" s="9">
        <v>3</v>
      </c>
    </row>
    <row r="69" spans="1:12" ht="20.45" customHeight="1">
      <c r="A69" s="14"/>
      <c r="B69" s="17"/>
      <c r="C69" s="17"/>
      <c r="D69" s="7" t="s">
        <v>402</v>
      </c>
      <c r="E69" s="7" t="s">
        <v>403</v>
      </c>
      <c r="F69" s="7" t="s">
        <v>60</v>
      </c>
      <c r="G69" s="8">
        <v>45413</v>
      </c>
      <c r="H69" s="7" t="s">
        <v>305</v>
      </c>
      <c r="I69" s="7" t="s">
        <v>296</v>
      </c>
      <c r="J69" s="7">
        <v>100</v>
      </c>
      <c r="K69" s="7">
        <v>2</v>
      </c>
      <c r="L69" s="9">
        <v>4</v>
      </c>
    </row>
    <row r="70" spans="1:12" ht="20.100000000000001" customHeight="1">
      <c r="A70" s="14"/>
      <c r="B70" s="17"/>
      <c r="C70" s="19" t="s">
        <v>404</v>
      </c>
      <c r="D70" s="16" t="s">
        <v>405</v>
      </c>
      <c r="E70" s="16"/>
      <c r="F70" s="7" t="s">
        <v>56</v>
      </c>
      <c r="G70" s="8">
        <v>45597</v>
      </c>
      <c r="H70" s="7" t="s">
        <v>295</v>
      </c>
      <c r="I70" s="7" t="s">
        <v>296</v>
      </c>
      <c r="J70" s="7">
        <v>210</v>
      </c>
      <c r="K70" s="7">
        <v>7</v>
      </c>
      <c r="L70" s="9">
        <v>20</v>
      </c>
    </row>
    <row r="71" spans="1:12" ht="20.100000000000001" customHeight="1">
      <c r="A71" s="14"/>
      <c r="B71" s="17"/>
      <c r="C71" s="19"/>
      <c r="D71" s="16" t="s">
        <v>406</v>
      </c>
      <c r="E71" s="16"/>
      <c r="F71" s="7" t="s">
        <v>171</v>
      </c>
      <c r="G71" s="8">
        <v>45597</v>
      </c>
      <c r="H71" s="7" t="s">
        <v>295</v>
      </c>
      <c r="I71" s="7" t="s">
        <v>296</v>
      </c>
      <c r="J71" s="7">
        <v>240</v>
      </c>
      <c r="K71" s="7">
        <v>7</v>
      </c>
      <c r="L71" s="9">
        <v>20</v>
      </c>
    </row>
    <row r="72" spans="1:12" ht="20.100000000000001" customHeight="1">
      <c r="A72" s="14"/>
      <c r="B72" s="17"/>
      <c r="C72" s="19"/>
      <c r="D72" s="19" t="s">
        <v>407</v>
      </c>
      <c r="E72" s="19"/>
      <c r="F72" s="7" t="s">
        <v>171</v>
      </c>
      <c r="G72" s="8">
        <v>45597</v>
      </c>
      <c r="H72" s="7" t="s">
        <v>295</v>
      </c>
      <c r="I72" s="7" t="s">
        <v>296</v>
      </c>
      <c r="J72" s="7">
        <v>210</v>
      </c>
      <c r="K72" s="7">
        <v>7</v>
      </c>
      <c r="L72" s="9">
        <v>20</v>
      </c>
    </row>
    <row r="73" spans="1:12" ht="33.75" customHeight="1">
      <c r="A73" s="14"/>
      <c r="B73" s="17"/>
      <c r="C73" s="19" t="s">
        <v>408</v>
      </c>
      <c r="D73" s="19"/>
      <c r="E73" s="19"/>
      <c r="F73" s="7" t="s">
        <v>25</v>
      </c>
      <c r="G73" s="8" t="s">
        <v>409</v>
      </c>
      <c r="H73" s="7" t="s">
        <v>295</v>
      </c>
      <c r="I73" s="7" t="s">
        <v>296</v>
      </c>
      <c r="J73" s="7">
        <v>1600</v>
      </c>
      <c r="K73" s="7">
        <v>4</v>
      </c>
      <c r="L73" s="9">
        <v>56</v>
      </c>
    </row>
    <row r="74" spans="1:12" ht="20.100000000000001" customHeight="1">
      <c r="A74" s="14"/>
      <c r="B74" s="17"/>
      <c r="C74" s="17" t="s">
        <v>410</v>
      </c>
      <c r="D74" s="17"/>
      <c r="E74" s="17"/>
      <c r="F74" s="7" t="s">
        <v>54</v>
      </c>
      <c r="G74" s="10">
        <v>45505</v>
      </c>
      <c r="H74" s="6" t="s">
        <v>295</v>
      </c>
      <c r="I74" s="11" t="s">
        <v>296</v>
      </c>
      <c r="J74" s="6">
        <v>80</v>
      </c>
      <c r="K74" s="6">
        <v>6</v>
      </c>
      <c r="L74" s="12">
        <v>20</v>
      </c>
    </row>
    <row r="75" spans="1:12" ht="20.100000000000001" customHeight="1">
      <c r="A75" s="14"/>
      <c r="B75" s="17"/>
      <c r="C75" s="17" t="s">
        <v>411</v>
      </c>
      <c r="D75" s="17"/>
      <c r="E75" s="17"/>
      <c r="F75" s="7" t="s">
        <v>274</v>
      </c>
      <c r="G75" s="10" t="s">
        <v>409</v>
      </c>
      <c r="H75" s="6" t="s">
        <v>412</v>
      </c>
      <c r="I75" s="11"/>
      <c r="J75" s="6"/>
      <c r="K75" s="6"/>
      <c r="L75" s="12">
        <v>20</v>
      </c>
    </row>
    <row r="76" spans="1:12" ht="24.95" customHeight="1">
      <c r="A76" s="14">
        <v>2</v>
      </c>
      <c r="B76" s="17" t="s">
        <v>413</v>
      </c>
      <c r="C76" s="14" t="s">
        <v>414</v>
      </c>
      <c r="D76" s="14"/>
      <c r="E76" s="14"/>
      <c r="F76" s="6" t="s">
        <v>59</v>
      </c>
      <c r="G76" s="10" t="s">
        <v>409</v>
      </c>
      <c r="H76" s="6" t="s">
        <v>295</v>
      </c>
      <c r="I76" s="11"/>
      <c r="J76" s="6"/>
      <c r="K76" s="6"/>
      <c r="L76" s="12">
        <v>80</v>
      </c>
    </row>
    <row r="77" spans="1:12" ht="24.95" customHeight="1">
      <c r="A77" s="14"/>
      <c r="B77" s="17"/>
      <c r="C77" s="14" t="s">
        <v>415</v>
      </c>
      <c r="D77" s="14"/>
      <c r="E77" s="14"/>
      <c r="F77" s="6" t="s">
        <v>416</v>
      </c>
      <c r="G77" s="10" t="s">
        <v>409</v>
      </c>
      <c r="H77" s="6" t="s">
        <v>295</v>
      </c>
      <c r="I77" s="11"/>
      <c r="J77" s="6"/>
      <c r="K77" s="6"/>
      <c r="L77" s="12">
        <v>20</v>
      </c>
    </row>
    <row r="78" spans="1:12" ht="24.95" customHeight="1">
      <c r="A78" s="14"/>
      <c r="B78" s="17"/>
      <c r="C78" s="14" t="s">
        <v>417</v>
      </c>
      <c r="D78" s="14"/>
      <c r="E78" s="14"/>
      <c r="F78" s="6" t="s">
        <v>17</v>
      </c>
      <c r="G78" s="10" t="s">
        <v>418</v>
      </c>
      <c r="H78" s="6" t="s">
        <v>412</v>
      </c>
      <c r="I78" s="11"/>
      <c r="J78" s="6"/>
      <c r="K78" s="6"/>
      <c r="L78" s="12">
        <v>20</v>
      </c>
    </row>
    <row r="79" spans="1:12" ht="24.95" customHeight="1">
      <c r="A79" s="14">
        <v>3</v>
      </c>
      <c r="B79" s="17" t="s">
        <v>419</v>
      </c>
      <c r="C79" s="14" t="s">
        <v>420</v>
      </c>
      <c r="D79" s="14"/>
      <c r="E79" s="14"/>
      <c r="F79" s="6" t="s">
        <v>258</v>
      </c>
      <c r="G79" s="10" t="s">
        <v>421</v>
      </c>
      <c r="H79" s="6"/>
      <c r="I79" s="11"/>
      <c r="J79" s="6"/>
      <c r="K79" s="6"/>
      <c r="L79" s="12">
        <v>1</v>
      </c>
    </row>
    <row r="80" spans="1:12" ht="24.95" customHeight="1">
      <c r="A80" s="14"/>
      <c r="B80" s="17"/>
      <c r="C80" s="18" t="s">
        <v>422</v>
      </c>
      <c r="D80" s="18"/>
      <c r="E80" s="18"/>
      <c r="F80" s="6" t="s">
        <v>86</v>
      </c>
      <c r="G80" s="10" t="s">
        <v>421</v>
      </c>
      <c r="H80" s="6"/>
      <c r="I80" s="11"/>
      <c r="J80" s="6"/>
      <c r="K80" s="6"/>
      <c r="L80" s="12">
        <v>1</v>
      </c>
    </row>
    <row r="81" spans="1:12" ht="24.95" customHeight="1">
      <c r="A81" s="14"/>
      <c r="B81" s="17"/>
      <c r="C81" s="14" t="s">
        <v>423</v>
      </c>
      <c r="D81" s="14"/>
      <c r="E81" s="14"/>
      <c r="F81" s="6" t="s">
        <v>29</v>
      </c>
      <c r="G81" s="10" t="s">
        <v>421</v>
      </c>
      <c r="H81" s="6"/>
      <c r="I81" s="11"/>
      <c r="J81" s="6"/>
      <c r="K81" s="6"/>
      <c r="L81" s="12">
        <v>1</v>
      </c>
    </row>
    <row r="82" spans="1:12" ht="24.95" customHeight="1">
      <c r="A82" s="14"/>
      <c r="B82" s="17"/>
      <c r="C82" s="14" t="s">
        <v>424</v>
      </c>
      <c r="D82" s="14"/>
      <c r="E82" s="14"/>
      <c r="F82" s="6" t="s">
        <v>266</v>
      </c>
      <c r="G82" s="10" t="s">
        <v>421</v>
      </c>
      <c r="H82" s="6"/>
      <c r="I82" s="11"/>
      <c r="J82" s="6"/>
      <c r="K82" s="6"/>
      <c r="L82" s="12">
        <v>1</v>
      </c>
    </row>
    <row r="83" spans="1:12" ht="24.95" customHeight="1">
      <c r="A83" s="14"/>
      <c r="B83" s="17"/>
      <c r="C83" s="14" t="s">
        <v>425</v>
      </c>
      <c r="D83" s="14"/>
      <c r="E83" s="14"/>
      <c r="F83" s="6" t="s">
        <v>426</v>
      </c>
      <c r="G83" s="10" t="s">
        <v>421</v>
      </c>
      <c r="H83" s="6"/>
      <c r="I83" s="11"/>
      <c r="J83" s="6"/>
      <c r="K83" s="6"/>
      <c r="L83" s="12">
        <v>1</v>
      </c>
    </row>
    <row r="84" spans="1:12" ht="24.95" customHeight="1">
      <c r="A84" s="14"/>
      <c r="B84" s="17"/>
      <c r="C84" s="14" t="s">
        <v>427</v>
      </c>
      <c r="D84" s="14"/>
      <c r="E84" s="14"/>
      <c r="F84" s="6" t="s">
        <v>149</v>
      </c>
      <c r="G84" s="10" t="s">
        <v>421</v>
      </c>
      <c r="H84" s="6"/>
      <c r="I84" s="11"/>
      <c r="J84" s="6"/>
      <c r="K84" s="6"/>
      <c r="L84" s="12">
        <v>3</v>
      </c>
    </row>
    <row r="85" spans="1:12" ht="24.95" customHeight="1">
      <c r="A85" s="14"/>
      <c r="B85" s="17"/>
      <c r="C85" s="14" t="s">
        <v>428</v>
      </c>
      <c r="D85" s="14"/>
      <c r="E85" s="14"/>
      <c r="F85" s="6" t="s">
        <v>229</v>
      </c>
      <c r="G85" s="10" t="s">
        <v>421</v>
      </c>
      <c r="H85" s="6"/>
      <c r="I85" s="11"/>
      <c r="J85" s="6"/>
      <c r="K85" s="6"/>
      <c r="L85" s="12">
        <v>1</v>
      </c>
    </row>
    <row r="86" spans="1:12" ht="24.95" customHeight="1">
      <c r="A86" s="14"/>
      <c r="B86" s="17"/>
      <c r="C86" s="14" t="s">
        <v>429</v>
      </c>
      <c r="D86" s="14"/>
      <c r="E86" s="14"/>
      <c r="F86" s="6" t="s">
        <v>123</v>
      </c>
      <c r="G86" s="10" t="s">
        <v>421</v>
      </c>
      <c r="H86" s="6"/>
      <c r="I86" s="11"/>
      <c r="J86" s="6"/>
      <c r="K86" s="6"/>
      <c r="L86" s="12">
        <v>1</v>
      </c>
    </row>
    <row r="87" spans="1:12" ht="20.100000000000001" customHeight="1">
      <c r="A87" s="14">
        <v>4</v>
      </c>
      <c r="B87" s="17" t="s">
        <v>430</v>
      </c>
      <c r="C87" s="14" t="s">
        <v>431</v>
      </c>
      <c r="D87" s="14"/>
      <c r="E87" s="14"/>
      <c r="F87" s="14" t="s">
        <v>28</v>
      </c>
      <c r="G87" s="10" t="s">
        <v>409</v>
      </c>
      <c r="H87" s="6" t="s">
        <v>295</v>
      </c>
      <c r="I87" s="11"/>
      <c r="J87" s="6"/>
      <c r="K87" s="6"/>
      <c r="L87" s="12">
        <v>40</v>
      </c>
    </row>
    <row r="88" spans="1:12" ht="20.100000000000001" customHeight="1">
      <c r="A88" s="14"/>
      <c r="B88" s="17"/>
      <c r="C88" s="14" t="s">
        <v>432</v>
      </c>
      <c r="D88" s="14"/>
      <c r="E88" s="14"/>
      <c r="F88" s="14"/>
      <c r="G88" s="10" t="s">
        <v>409</v>
      </c>
      <c r="H88" s="6" t="s">
        <v>295</v>
      </c>
      <c r="I88" s="11"/>
      <c r="J88" s="6"/>
      <c r="K88" s="6"/>
      <c r="L88" s="12">
        <v>30</v>
      </c>
    </row>
    <row r="89" spans="1:12" ht="20.100000000000001" customHeight="1">
      <c r="A89" s="14"/>
      <c r="B89" s="17"/>
      <c r="C89" s="14" t="s">
        <v>433</v>
      </c>
      <c r="D89" s="14"/>
      <c r="E89" s="14"/>
      <c r="F89" s="14"/>
      <c r="G89" s="10" t="s">
        <v>409</v>
      </c>
      <c r="H89" s="6" t="s">
        <v>295</v>
      </c>
      <c r="I89" s="11"/>
      <c r="J89" s="6"/>
      <c r="K89" s="6"/>
      <c r="L89" s="12">
        <v>45</v>
      </c>
    </row>
    <row r="90" spans="1:12" ht="20.100000000000001" customHeight="1">
      <c r="A90" s="14"/>
      <c r="B90" s="17"/>
      <c r="C90" s="14" t="s">
        <v>434</v>
      </c>
      <c r="D90" s="14"/>
      <c r="E90" s="14"/>
      <c r="F90" s="14"/>
      <c r="G90" s="10" t="s">
        <v>409</v>
      </c>
      <c r="H90" s="6" t="s">
        <v>295</v>
      </c>
      <c r="I90" s="11"/>
      <c r="J90" s="6"/>
      <c r="K90" s="6"/>
      <c r="L90" s="12">
        <v>30</v>
      </c>
    </row>
    <row r="91" spans="1:12" ht="20.100000000000001" customHeight="1">
      <c r="A91" s="14"/>
      <c r="B91" s="17"/>
      <c r="C91" s="14" t="s">
        <v>435</v>
      </c>
      <c r="D91" s="14"/>
      <c r="E91" s="14"/>
      <c r="F91" s="14"/>
      <c r="G91" s="10" t="s">
        <v>409</v>
      </c>
      <c r="H91" s="6" t="s">
        <v>295</v>
      </c>
      <c r="I91" s="11"/>
      <c r="J91" s="6"/>
      <c r="K91" s="6"/>
      <c r="L91" s="12">
        <v>40</v>
      </c>
    </row>
    <row r="92" spans="1:12" ht="20.100000000000001" customHeight="1">
      <c r="A92" s="14"/>
      <c r="B92" s="17"/>
      <c r="C92" s="14" t="s">
        <v>436</v>
      </c>
      <c r="D92" s="14"/>
      <c r="E92" s="14"/>
      <c r="F92" s="14"/>
      <c r="G92" s="10" t="s">
        <v>409</v>
      </c>
      <c r="H92" s="6" t="s">
        <v>295</v>
      </c>
      <c r="I92" s="11"/>
      <c r="J92" s="6"/>
      <c r="K92" s="6"/>
      <c r="L92" s="12">
        <v>45</v>
      </c>
    </row>
    <row r="93" spans="1:12" ht="20.100000000000001" customHeight="1">
      <c r="A93" s="14"/>
      <c r="B93" s="17"/>
      <c r="C93" s="14" t="s">
        <v>437</v>
      </c>
      <c r="D93" s="14"/>
      <c r="E93" s="14"/>
      <c r="F93" s="14"/>
      <c r="G93" s="10" t="s">
        <v>409</v>
      </c>
      <c r="H93" s="6" t="s">
        <v>295</v>
      </c>
      <c r="I93" s="11"/>
      <c r="J93" s="6"/>
      <c r="K93" s="6"/>
      <c r="L93" s="12">
        <v>30</v>
      </c>
    </row>
    <row r="94" spans="1:12" ht="20.100000000000001" customHeight="1">
      <c r="A94" s="14"/>
      <c r="B94" s="17"/>
      <c r="C94" s="14" t="s">
        <v>438</v>
      </c>
      <c r="D94" s="14"/>
      <c r="E94" s="14"/>
      <c r="F94" s="14"/>
      <c r="G94" s="10" t="s">
        <v>409</v>
      </c>
      <c r="H94" s="6" t="s">
        <v>295</v>
      </c>
      <c r="I94" s="11"/>
      <c r="J94" s="6"/>
      <c r="K94" s="6"/>
      <c r="L94" s="12">
        <v>40</v>
      </c>
    </row>
  </sheetData>
  <mergeCells count="73">
    <mergeCell ref="A1:B1"/>
    <mergeCell ref="A2:L2"/>
    <mergeCell ref="D70:E70"/>
    <mergeCell ref="D71:E71"/>
    <mergeCell ref="D72:E72"/>
    <mergeCell ref="C70:C72"/>
    <mergeCell ref="F7:F8"/>
    <mergeCell ref="F10:F11"/>
    <mergeCell ref="F18:F19"/>
    <mergeCell ref="F24:F27"/>
    <mergeCell ref="F29:F30"/>
    <mergeCell ref="F34:F35"/>
    <mergeCell ref="F38:F40"/>
    <mergeCell ref="F41:F43"/>
    <mergeCell ref="F44:F45"/>
    <mergeCell ref="F46:F47"/>
    <mergeCell ref="C73:E73"/>
    <mergeCell ref="C74:E74"/>
    <mergeCell ref="C75:E75"/>
    <mergeCell ref="C76:E76"/>
    <mergeCell ref="C77:E77"/>
    <mergeCell ref="C78:E78"/>
    <mergeCell ref="C79:E79"/>
    <mergeCell ref="C80:E80"/>
    <mergeCell ref="C81:E81"/>
    <mergeCell ref="C82:E82"/>
    <mergeCell ref="C83:E83"/>
    <mergeCell ref="C84:E84"/>
    <mergeCell ref="C85:E85"/>
    <mergeCell ref="C86:E86"/>
    <mergeCell ref="C87:E87"/>
    <mergeCell ref="C88:E88"/>
    <mergeCell ref="C89:E89"/>
    <mergeCell ref="C90:E90"/>
    <mergeCell ref="C91:E91"/>
    <mergeCell ref="C92:E92"/>
    <mergeCell ref="C93:E93"/>
    <mergeCell ref="C94:E94"/>
    <mergeCell ref="A4:A35"/>
    <mergeCell ref="A36:A69"/>
    <mergeCell ref="A70:A75"/>
    <mergeCell ref="A76:A78"/>
    <mergeCell ref="A79:A86"/>
    <mergeCell ref="A87:A94"/>
    <mergeCell ref="B4:B35"/>
    <mergeCell ref="B36:B69"/>
    <mergeCell ref="B70:B75"/>
    <mergeCell ref="B76:B78"/>
    <mergeCell ref="B79:B86"/>
    <mergeCell ref="B87:B94"/>
    <mergeCell ref="C4:C35"/>
    <mergeCell ref="C36:C69"/>
    <mergeCell ref="F48:F51"/>
    <mergeCell ref="F52:F54"/>
    <mergeCell ref="F55:F56"/>
    <mergeCell ref="F59:F60"/>
    <mergeCell ref="F66:F67"/>
    <mergeCell ref="F87:F94"/>
    <mergeCell ref="L7:L8"/>
    <mergeCell ref="L10:L11"/>
    <mergeCell ref="L18:L19"/>
    <mergeCell ref="L24:L27"/>
    <mergeCell ref="L29:L30"/>
    <mergeCell ref="L34:L35"/>
    <mergeCell ref="L38:L40"/>
    <mergeCell ref="L41:L43"/>
    <mergeCell ref="L44:L45"/>
    <mergeCell ref="L46:L47"/>
    <mergeCell ref="L48:L51"/>
    <mergeCell ref="L52:L54"/>
    <mergeCell ref="L55:L56"/>
    <mergeCell ref="L59:L60"/>
    <mergeCell ref="L66:L67"/>
  </mergeCells>
  <phoneticPr fontId="9" type="noConversion"/>
  <printOptions horizontalCentered="1"/>
  <pageMargins left="0.118055555555556" right="0.118055555555556" top="0.59027777777777801" bottom="0.59027777777777801" header="0.29861111111111099" footer="0.29861111111111099"/>
  <pageSetup paperSize="9" scale="84"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附件1</vt:lpstr>
      <vt:lpstr>附件2</vt:lpstr>
      <vt:lpstr>附件1!Print_Titles</vt:lpstr>
      <vt:lpstr>附件2!Print_Titles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PWK</dc:creator>
  <cp:lastModifiedBy>陈琳姿 null</cp:lastModifiedBy>
  <cp:lastPrinted>2023-12-17T18:42:00Z</cp:lastPrinted>
  <dcterms:created xsi:type="dcterms:W3CDTF">2006-09-17T16:00:00Z</dcterms:created>
  <dcterms:modified xsi:type="dcterms:W3CDTF">2024-09-23T02:36:39Z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3AA0F8F31F9F433082D35C4F7FC68B33_13</vt:lpwstr>
  </property>
</Properties>
</file>