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8510" windowHeight="8670"/>
  </bookViews>
  <sheets>
    <sheet name="附件1" sheetId="6" r:id="rId1"/>
    <sheet name="附件2" sheetId="7" r:id="rId2"/>
  </sheets>
  <definedNames>
    <definedName name="_xlnm._FilterDatabase" localSheetId="0" hidden="1">附件1!$A$5:$K$139</definedName>
    <definedName name="_xlnm.Print_Titles" localSheetId="0">附件1!$4:$5</definedName>
  </definedNames>
  <calcPr calcId="145621"/>
</workbook>
</file>

<file path=xl/calcChain.xml><?xml version="1.0" encoding="utf-8"?>
<calcChain xmlns="http://schemas.openxmlformats.org/spreadsheetml/2006/main">
  <c r="J90" i="6" l="1"/>
  <c r="J56" i="6"/>
  <c r="J24" i="6"/>
  <c r="J133" i="6" l="1"/>
  <c r="J98" i="6"/>
  <c r="J79" i="6"/>
  <c r="J78" i="6"/>
  <c r="J76" i="6"/>
  <c r="J64" i="6"/>
  <c r="J62" i="6"/>
  <c r="J61" i="6"/>
  <c r="J44" i="6"/>
  <c r="J43" i="6"/>
  <c r="J14" i="6"/>
  <c r="J13" i="6"/>
  <c r="J135" i="6" l="1"/>
  <c r="J134" i="6"/>
  <c r="J129" i="6"/>
  <c r="J128" i="6"/>
  <c r="J123" i="6"/>
  <c r="J115" i="6"/>
  <c r="J114" i="6"/>
  <c r="J111" i="6"/>
  <c r="J110" i="6"/>
  <c r="J105" i="6"/>
  <c r="J96" i="6"/>
  <c r="J95" i="6"/>
  <c r="J92" i="6"/>
  <c r="J73" i="6"/>
  <c r="J69" i="6"/>
  <c r="J54" i="6"/>
  <c r="J50" i="6"/>
  <c r="J49" i="6"/>
  <c r="J45" i="6"/>
  <c r="J42" i="6"/>
  <c r="J38" i="6"/>
  <c r="J37" i="6"/>
  <c r="J33" i="6"/>
  <c r="J32" i="6"/>
  <c r="J29" i="6"/>
  <c r="J28" i="6"/>
  <c r="J25" i="6"/>
  <c r="J23" i="6"/>
  <c r="J20" i="6"/>
  <c r="J19" i="6"/>
  <c r="J12" i="6"/>
  <c r="J11" i="6"/>
  <c r="H8" i="6"/>
  <c r="J139" i="6"/>
  <c r="J138" i="6"/>
  <c r="J136" i="6"/>
  <c r="J130" i="6"/>
  <c r="J125" i="6"/>
  <c r="J124" i="6"/>
  <c r="J120" i="6"/>
  <c r="J119" i="6"/>
  <c r="J118" i="6"/>
  <c r="J116" i="6"/>
  <c r="J112" i="6"/>
  <c r="J107" i="6"/>
  <c r="J106" i="6"/>
  <c r="J103" i="6"/>
  <c r="J102" i="6"/>
  <c r="J101" i="6"/>
  <c r="J97" i="6"/>
  <c r="J93" i="6"/>
  <c r="J87" i="6"/>
  <c r="J86" i="6"/>
  <c r="J85" i="6"/>
  <c r="J83" i="6"/>
  <c r="J82" i="6"/>
  <c r="J81" i="6"/>
  <c r="J75" i="6"/>
  <c r="J74" i="6"/>
  <c r="J71" i="6"/>
  <c r="J70" i="6"/>
  <c r="J67" i="6"/>
  <c r="J65" i="6"/>
  <c r="J63" i="6"/>
  <c r="J59" i="6"/>
  <c r="J57" i="6"/>
  <c r="J53" i="6"/>
  <c r="J52" i="6"/>
  <c r="J47" i="6"/>
  <c r="J41" i="6"/>
  <c r="J31" i="6"/>
  <c r="J27" i="6"/>
  <c r="J21" i="6"/>
  <c r="J17" i="6"/>
  <c r="I132" i="6"/>
  <c r="I126" i="6"/>
  <c r="I121" i="6"/>
  <c r="I108" i="6"/>
  <c r="I99" i="6"/>
  <c r="I91" i="6"/>
  <c r="I88" i="6"/>
  <c r="I77" i="6"/>
  <c r="G77" i="6"/>
  <c r="I66" i="6"/>
  <c r="I58" i="6"/>
  <c r="I48" i="6"/>
  <c r="I40" i="6"/>
  <c r="I34" i="6"/>
  <c r="I16" i="6"/>
  <c r="I10" i="6"/>
  <c r="I8" i="6"/>
  <c r="H77" i="6" l="1"/>
  <c r="H91" i="6"/>
  <c r="H99" i="6"/>
  <c r="H34" i="6"/>
  <c r="J18" i="6"/>
  <c r="J22" i="6"/>
  <c r="J26" i="6"/>
  <c r="J30" i="6"/>
  <c r="J35" i="6"/>
  <c r="J39" i="6"/>
  <c r="J46" i="6"/>
  <c r="J40" i="6" s="1"/>
  <c r="J51" i="6"/>
  <c r="J55" i="6"/>
  <c r="J60" i="6"/>
  <c r="J58" i="6" s="1"/>
  <c r="J68" i="6"/>
  <c r="J72" i="6"/>
  <c r="J80" i="6"/>
  <c r="J84" i="6"/>
  <c r="J89" i="6"/>
  <c r="J88" i="6" s="1"/>
  <c r="J94" i="6"/>
  <c r="J91" i="6" s="1"/>
  <c r="J100" i="6"/>
  <c r="J104" i="6"/>
  <c r="J109" i="6"/>
  <c r="J113" i="6"/>
  <c r="J117" i="6"/>
  <c r="J122" i="6"/>
  <c r="J121" i="6" s="1"/>
  <c r="J127" i="6"/>
  <c r="J131" i="6"/>
  <c r="J137" i="6"/>
  <c r="J132" i="6" s="1"/>
  <c r="H132" i="6"/>
  <c r="G58" i="6"/>
  <c r="G8" i="6"/>
  <c r="J9" i="6"/>
  <c r="J8" i="6" s="1"/>
  <c r="G34" i="6"/>
  <c r="J36" i="6"/>
  <c r="G132" i="6"/>
  <c r="G99" i="6"/>
  <c r="H108" i="6"/>
  <c r="G91" i="6"/>
  <c r="G48" i="6"/>
  <c r="G88" i="6"/>
  <c r="I7" i="6"/>
  <c r="G10" i="6"/>
  <c r="G40" i="6"/>
  <c r="G121" i="6"/>
  <c r="H10" i="6"/>
  <c r="H7" i="6" s="1"/>
  <c r="H16" i="6"/>
  <c r="H40" i="6"/>
  <c r="H88" i="6"/>
  <c r="H121" i="6"/>
  <c r="G66" i="6"/>
  <c r="G126" i="6"/>
  <c r="H48" i="6"/>
  <c r="G16" i="6"/>
  <c r="G108" i="6"/>
  <c r="H58" i="6"/>
  <c r="H66" i="6"/>
  <c r="H126" i="6"/>
  <c r="J10" i="6"/>
  <c r="I15" i="6"/>
  <c r="J126" i="6" l="1"/>
  <c r="J99" i="6"/>
  <c r="J77" i="6"/>
  <c r="J108" i="6"/>
  <c r="J48" i="6"/>
  <c r="J66" i="6"/>
  <c r="J16" i="6"/>
  <c r="J34" i="6"/>
  <c r="G7" i="6"/>
  <c r="J7" i="6"/>
  <c r="I6" i="6"/>
  <c r="H15" i="6"/>
  <c r="H6" i="6" s="1"/>
  <c r="G15" i="6"/>
  <c r="G6" i="6" s="1"/>
  <c r="J15" i="6" l="1"/>
  <c r="J6" i="6" s="1"/>
</calcChain>
</file>

<file path=xl/sharedStrings.xml><?xml version="1.0" encoding="utf-8"?>
<sst xmlns="http://schemas.openxmlformats.org/spreadsheetml/2006/main" count="682" uniqueCount="343">
  <si>
    <t>龙山县第一职业中学</t>
  </si>
  <si>
    <t>常宁市职业中等专业学校</t>
  </si>
  <si>
    <t>湖南省芷江民族职业中专学校</t>
  </si>
  <si>
    <t>常宁市第二职业中等专业学校</t>
  </si>
  <si>
    <t>湖南省衡南县职业中等专业学校</t>
  </si>
  <si>
    <t>资兴市职业技术学校</t>
  </si>
  <si>
    <t>桃江县职业中专学校</t>
  </si>
  <si>
    <t>醴陵市陶瓷烟花职业技术学校</t>
  </si>
  <si>
    <t>湖南省茶陵县职业中等专业学校</t>
  </si>
  <si>
    <t>湖南省湘北职业中专学校</t>
  </si>
  <si>
    <t>临澧县职业中专学校</t>
  </si>
  <si>
    <t>长沙航天学校</t>
  </si>
  <si>
    <t>湖南省津市职业中专学校</t>
  </si>
  <si>
    <t>嘉禾县职业中等专业学校</t>
  </si>
  <si>
    <t>泸溪县第一职业中学</t>
  </si>
  <si>
    <t>临湘市职业中专</t>
  </si>
  <si>
    <t>宜章县中等职业技术学校</t>
  </si>
  <si>
    <t>祁东县职业中等专业学校</t>
  </si>
  <si>
    <t>祁阳市职业中等专业学校</t>
  </si>
  <si>
    <t>常德汽车机电学校</t>
  </si>
  <si>
    <t>安仁县职业中等专业学校</t>
  </si>
  <si>
    <t>耒阳市中等职业技术学校</t>
  </si>
  <si>
    <t>桂阳县职业技术教育学校</t>
  </si>
  <si>
    <t>桃源县职业中等专业学校</t>
  </si>
  <si>
    <t>吉首市民族幼儿师范学校</t>
  </si>
  <si>
    <t>平江县职业技术学校</t>
  </si>
  <si>
    <t>韶山市职业中等专业学校</t>
  </si>
  <si>
    <t>安乡县职业中专学校</t>
  </si>
  <si>
    <t>湖南省澧县职业中专学校</t>
  </si>
  <si>
    <t>蓝山县职业中等专业学校</t>
  </si>
  <si>
    <t>宁远县职业中专学校</t>
  </si>
  <si>
    <t>保靖县职业中专学校</t>
  </si>
  <si>
    <t>临武县职业中等专业学校</t>
  </si>
  <si>
    <t>江华瑶族自治县职业中专学校</t>
  </si>
  <si>
    <t>汝城县职业中等专业学校</t>
  </si>
  <si>
    <t>靖州苗族侗族自治县职业中等专业学校</t>
  </si>
  <si>
    <t>永州市工商职业中等专业学校</t>
  </si>
  <si>
    <t>永顺县职业技术教育中心</t>
  </si>
  <si>
    <t>中南工业学校</t>
  </si>
  <si>
    <t>永兴县职业中专学校</t>
  </si>
  <si>
    <t>华容县职业中专</t>
  </si>
  <si>
    <t>凤凰县职业中专学校</t>
  </si>
  <si>
    <t>湘乡市第一职业中等专业学校</t>
  </si>
  <si>
    <t>沅江市职业中等专业学校</t>
  </si>
  <si>
    <t>慈利县职业中等专业学校</t>
  </si>
  <si>
    <t>溆浦县职业中等专业学校</t>
  </si>
  <si>
    <t>汉寿县职业中等专业学校</t>
  </si>
  <si>
    <t>邵东市职业中专学校</t>
  </si>
  <si>
    <t>新田县职业中等专业学校</t>
  </si>
  <si>
    <t>永州市工业贸易中等专业学校</t>
  </si>
  <si>
    <t>湘阴县第一职业中等专业学校</t>
  </si>
  <si>
    <t>汨罗市职业中专学校</t>
  </si>
  <si>
    <t>新宁县职业技术学校</t>
  </si>
  <si>
    <t>武冈市职业中专学校</t>
  </si>
  <si>
    <t>湘潭市工业贸易中等专业学校</t>
  </si>
  <si>
    <t>张家界旅游学校</t>
  </si>
  <si>
    <t>南县职业中等专业学校</t>
  </si>
  <si>
    <t>宁乡市职业中专学校</t>
  </si>
  <si>
    <t>长沙县职业中专学校</t>
  </si>
  <si>
    <t>长沙市望城区职业中等专业学校</t>
  </si>
  <si>
    <t>新化县楚怡工业学校</t>
  </si>
  <si>
    <t>湖南省怀化工业中等专业学校</t>
  </si>
  <si>
    <t>湖南怀化商业学校</t>
  </si>
  <si>
    <t>长沙高新技术工程学校</t>
  </si>
  <si>
    <t>长沙财经学校</t>
  </si>
  <si>
    <t>长沙市电子工业学校</t>
  </si>
  <si>
    <t>湖南省工业贸易学校</t>
  </si>
  <si>
    <t>长沙建筑工程学校</t>
  </si>
  <si>
    <t>长沙汽车工业学校</t>
  </si>
  <si>
    <t>湖南医药职业中等专业学校</t>
  </si>
  <si>
    <t>湖南省特教中等专业学校</t>
  </si>
  <si>
    <t>浏阳市职业中专</t>
  </si>
  <si>
    <t>湘潭县职业技术学校</t>
  </si>
  <si>
    <t>序号</t>
  </si>
  <si>
    <t>洞口县职业中专学校</t>
  </si>
  <si>
    <t>岳阳县职业中等专业学校</t>
  </si>
  <si>
    <t>常德财经中等专业学校</t>
  </si>
  <si>
    <t>项目名称</t>
  </si>
  <si>
    <t>常德技师学院（常德工业学校）</t>
  </si>
  <si>
    <t>湘西州经济贸易学校</t>
  </si>
  <si>
    <t>单位名称</t>
  </si>
  <si>
    <t>功能科目</t>
  </si>
  <si>
    <t>市州</t>
    <phoneticPr fontId="3" type="noConversion"/>
  </si>
  <si>
    <t>政府预算经济科目</t>
    <phoneticPr fontId="3" type="noConversion"/>
  </si>
  <si>
    <t>中职教育和成人教育省级统筹管理体系建设</t>
    <phoneticPr fontId="3" type="noConversion"/>
  </si>
  <si>
    <t>合计下达</t>
    <phoneticPr fontId="3" type="noConversion"/>
  </si>
  <si>
    <t>部门预算经济科目</t>
    <phoneticPr fontId="3" type="noConversion"/>
  </si>
  <si>
    <t>备注</t>
    <phoneticPr fontId="3" type="noConversion"/>
  </si>
  <si>
    <t>全省合计</t>
    <phoneticPr fontId="3" type="noConversion"/>
  </si>
  <si>
    <t>省本级小计</t>
    <phoneticPr fontId="3" type="noConversion"/>
  </si>
  <si>
    <t>双优计划</t>
    <phoneticPr fontId="2" type="noConversion"/>
  </si>
  <si>
    <t>承办单位</t>
  </si>
  <si>
    <t>举办时间</t>
  </si>
  <si>
    <t>举办频率</t>
  </si>
  <si>
    <t>项目类别</t>
  </si>
  <si>
    <t>沙盘模拟企业经营</t>
  </si>
  <si>
    <t>一年一次</t>
  </si>
  <si>
    <t>赛事</t>
  </si>
  <si>
    <t>现代物流综合作业</t>
  </si>
  <si>
    <t>通信与控制系统集成与维护</t>
  </si>
  <si>
    <t>现代模具制造技术-注塑模具技术</t>
  </si>
  <si>
    <t>长沙县职业中等专业学校</t>
  </si>
  <si>
    <t>种子质量检测</t>
  </si>
  <si>
    <t>蔬菜嫁接</t>
  </si>
  <si>
    <t>机电一体化设备组装与调试</t>
  </si>
  <si>
    <t>汽车机电维修</t>
  </si>
  <si>
    <t>车身修理</t>
  </si>
  <si>
    <t>汽车营销</t>
  </si>
  <si>
    <t>建筑CAD</t>
  </si>
  <si>
    <t>液压与气动系统装调与维护</t>
  </si>
  <si>
    <t>工业产品设计与创客实践</t>
  </si>
  <si>
    <t>网络搭建与应用</t>
  </si>
  <si>
    <t>分布式光伏系统的装调与运维</t>
  </si>
  <si>
    <t>虚拟现实（VR）制作与应用</t>
  </si>
  <si>
    <t>服装设计与工艺</t>
  </si>
  <si>
    <t>模特表演</t>
  </si>
  <si>
    <t>电子商务技能</t>
  </si>
  <si>
    <t>数字影音后期制作技术</t>
  </si>
  <si>
    <t>制冷与空调设备组装与调试</t>
  </si>
  <si>
    <t>焊接技术</t>
  </si>
  <si>
    <t>湘潭钢铁集团有限公司职业中等专业学校</t>
  </si>
  <si>
    <t>电气安装与维修</t>
  </si>
  <si>
    <t>网络布线</t>
  </si>
  <si>
    <t>装配钳工技术</t>
  </si>
  <si>
    <t>网络安全</t>
  </si>
  <si>
    <t>隆回县职业中专学校</t>
  </si>
  <si>
    <t>电梯维修保养</t>
  </si>
  <si>
    <t>物联网技术应用与维护</t>
  </si>
  <si>
    <t>湖南省邵东县职业中专学校</t>
  </si>
  <si>
    <t>数控综合应用技术</t>
  </si>
  <si>
    <t>酒店服务</t>
  </si>
  <si>
    <t>电子电路装调与应用</t>
  </si>
  <si>
    <t>手工制茶</t>
  </si>
  <si>
    <t>安化县职业中等专业学校</t>
  </si>
  <si>
    <t>智能家居安装与维护</t>
  </si>
  <si>
    <t>计算机检测维修与数据恢复</t>
  </si>
  <si>
    <t>工程测量</t>
  </si>
  <si>
    <t>机器人技术应用</t>
  </si>
  <si>
    <t>业财税融合云上技能</t>
  </si>
  <si>
    <t>零部件测绘与CAD成图技术</t>
  </si>
  <si>
    <t>新能源汽车检测与维修</t>
  </si>
  <si>
    <t>烹饪</t>
  </si>
  <si>
    <t>艺术专业技能</t>
  </si>
  <si>
    <t>宁乡市</t>
  </si>
  <si>
    <t>望城区</t>
  </si>
  <si>
    <t>浏阳市</t>
  </si>
  <si>
    <t>长沙市望城区职业中等专业学校</t>
    <phoneticPr fontId="2" type="noConversion"/>
  </si>
  <si>
    <t>长沙市</t>
    <phoneticPr fontId="2" type="noConversion"/>
  </si>
  <si>
    <t>醴陵市</t>
  </si>
  <si>
    <t>茶陵县</t>
  </si>
  <si>
    <t>攸县</t>
  </si>
  <si>
    <t>株洲市</t>
    <phoneticPr fontId="2" type="noConversion"/>
  </si>
  <si>
    <t>湘潭市</t>
    <phoneticPr fontId="2" type="noConversion"/>
  </si>
  <si>
    <t>湘潭县</t>
  </si>
  <si>
    <t>湘乡市</t>
  </si>
  <si>
    <t>韶山市</t>
  </si>
  <si>
    <t>祁东县</t>
  </si>
  <si>
    <t>耒阳市</t>
  </si>
  <si>
    <t>常宁市</t>
  </si>
  <si>
    <t>衡南县</t>
  </si>
  <si>
    <t>衡山县</t>
  </si>
  <si>
    <t>衡阳市</t>
    <phoneticPr fontId="2" type="noConversion"/>
  </si>
  <si>
    <t>洞口县</t>
  </si>
  <si>
    <t>新宁县</t>
  </si>
  <si>
    <t>新邵县</t>
  </si>
  <si>
    <t>邵东市</t>
  </si>
  <si>
    <t>隆回县</t>
  </si>
  <si>
    <t>武冈市</t>
  </si>
  <si>
    <t>邵阳市</t>
    <phoneticPr fontId="2" type="noConversion"/>
  </si>
  <si>
    <t>岳阳县</t>
  </si>
  <si>
    <t>汨罗市</t>
  </si>
  <si>
    <t>湘阴县</t>
  </si>
  <si>
    <t>岳阳市</t>
    <phoneticPr fontId="2" type="noConversion"/>
  </si>
  <si>
    <t>桃源县</t>
  </si>
  <si>
    <t>石门县</t>
  </si>
  <si>
    <t>澧县</t>
  </si>
  <si>
    <t>慈利县</t>
  </si>
  <si>
    <t>常德市</t>
    <phoneticPr fontId="2" type="noConversion"/>
  </si>
  <si>
    <t>张家界市</t>
    <phoneticPr fontId="2" type="noConversion"/>
  </si>
  <si>
    <t>资阳区</t>
  </si>
  <si>
    <t>赫山区</t>
  </si>
  <si>
    <t>安化县</t>
  </si>
  <si>
    <t>南县</t>
  </si>
  <si>
    <t>桃江县</t>
  </si>
  <si>
    <t>沅江市</t>
  </si>
  <si>
    <t>益阳市</t>
    <phoneticPr fontId="2" type="noConversion"/>
  </si>
  <si>
    <t>蓝山县</t>
  </si>
  <si>
    <t>道县</t>
  </si>
  <si>
    <t>零陵区</t>
  </si>
  <si>
    <t>冷水滩区</t>
  </si>
  <si>
    <t>宁远县</t>
  </si>
  <si>
    <t>新田县</t>
  </si>
  <si>
    <t>江华县</t>
    <phoneticPr fontId="2" type="noConversion"/>
  </si>
  <si>
    <t>永州市</t>
    <phoneticPr fontId="2" type="noConversion"/>
  </si>
  <si>
    <t>北湖区</t>
  </si>
  <si>
    <t>桂阳县</t>
  </si>
  <si>
    <t>汝城县</t>
  </si>
  <si>
    <t>安仁县</t>
  </si>
  <si>
    <t>桂东县</t>
  </si>
  <si>
    <t>郴州市</t>
    <phoneticPr fontId="2" type="noConversion"/>
  </si>
  <si>
    <t>冷水江市</t>
  </si>
  <si>
    <t>涟源市</t>
  </si>
  <si>
    <t>新化县</t>
  </si>
  <si>
    <t>娄底市</t>
    <phoneticPr fontId="2" type="noConversion"/>
  </si>
  <si>
    <t>溆浦县</t>
  </si>
  <si>
    <t>芷江县</t>
    <phoneticPr fontId="2" type="noConversion"/>
  </si>
  <si>
    <t>怀化市</t>
    <phoneticPr fontId="2" type="noConversion"/>
  </si>
  <si>
    <t>泸溪县</t>
  </si>
  <si>
    <t>保靖县</t>
  </si>
  <si>
    <t>衡东县</t>
    <phoneticPr fontId="2" type="noConversion"/>
  </si>
  <si>
    <t>华容县</t>
    <phoneticPr fontId="2" type="noConversion"/>
  </si>
  <si>
    <t>平江县</t>
    <phoneticPr fontId="2" type="noConversion"/>
  </si>
  <si>
    <t>宜章县</t>
    <phoneticPr fontId="2" type="noConversion"/>
  </si>
  <si>
    <t>长沙湘麓医药中等职业技术学校</t>
    <phoneticPr fontId="2" type="noConversion"/>
  </si>
  <si>
    <t>临湘市</t>
    <phoneticPr fontId="2" type="noConversion"/>
  </si>
  <si>
    <t>津市市</t>
    <phoneticPr fontId="2" type="noConversion"/>
  </si>
  <si>
    <t>安乡县</t>
    <phoneticPr fontId="2" type="noConversion"/>
  </si>
  <si>
    <t>汉寿县</t>
    <phoneticPr fontId="2" type="noConversion"/>
  </si>
  <si>
    <t>临澧县</t>
    <phoneticPr fontId="2" type="noConversion"/>
  </si>
  <si>
    <t>苏仙区</t>
    <phoneticPr fontId="2" type="noConversion"/>
  </si>
  <si>
    <t>资兴市</t>
    <phoneticPr fontId="2" type="noConversion"/>
  </si>
  <si>
    <t>永兴县</t>
    <phoneticPr fontId="2" type="noConversion"/>
  </si>
  <si>
    <t>嘉禾县</t>
    <phoneticPr fontId="2" type="noConversion"/>
  </si>
  <si>
    <t>临武县</t>
    <phoneticPr fontId="2" type="noConversion"/>
  </si>
  <si>
    <t>靖州县</t>
    <phoneticPr fontId="2" type="noConversion"/>
  </si>
  <si>
    <t>凤凰县</t>
    <phoneticPr fontId="2" type="noConversion"/>
  </si>
  <si>
    <t>永顺县</t>
    <phoneticPr fontId="2" type="noConversion"/>
  </si>
  <si>
    <t>龙山县</t>
    <phoneticPr fontId="2" type="noConversion"/>
  </si>
  <si>
    <t>湖南艺术职业学院</t>
    <phoneticPr fontId="2" type="noConversion"/>
  </si>
  <si>
    <t>省机关事务管理局</t>
    <phoneticPr fontId="2" type="noConversion"/>
  </si>
  <si>
    <t>省残联</t>
    <phoneticPr fontId="2" type="noConversion"/>
  </si>
  <si>
    <t>省农业农村厅</t>
    <phoneticPr fontId="2" type="noConversion"/>
  </si>
  <si>
    <t>市本级</t>
    <phoneticPr fontId="2" type="noConversion"/>
  </si>
  <si>
    <t>长沙财经学校</t>
    <phoneticPr fontId="2" type="noConversion"/>
  </si>
  <si>
    <t>长沙汽车工业学校</t>
    <phoneticPr fontId="2" type="noConversion"/>
  </si>
  <si>
    <t>长沙建筑工程学校</t>
    <phoneticPr fontId="2" type="noConversion"/>
  </si>
  <si>
    <t>长沙市电子工业学校</t>
    <phoneticPr fontId="2" type="noConversion"/>
  </si>
  <si>
    <t>湖南省水利水电建设工程学校</t>
    <phoneticPr fontId="2" type="noConversion"/>
  </si>
  <si>
    <t>长沙高新技术工程学校</t>
    <phoneticPr fontId="2" type="noConversion"/>
  </si>
  <si>
    <t>长沙航天学校</t>
    <phoneticPr fontId="2" type="noConversion"/>
  </si>
  <si>
    <t>长沙市现代商贸中等职业学校</t>
    <phoneticPr fontId="2" type="noConversion"/>
  </si>
  <si>
    <t>长沙博雅卫生中等专业学校</t>
    <phoneticPr fontId="2" type="noConversion"/>
  </si>
  <si>
    <t>浏阳市中协高新科技学校</t>
    <phoneticPr fontId="2" type="noConversion"/>
  </si>
  <si>
    <t>湖南省商业技师学院（湖南省商业职业中等专业学校）</t>
    <phoneticPr fontId="2" type="noConversion"/>
  </si>
  <si>
    <t>株洲铁航卫生中等职业技术学校</t>
    <phoneticPr fontId="2" type="noConversion"/>
  </si>
  <si>
    <t>株洲轨道交通职业技术学校</t>
    <phoneticPr fontId="2" type="noConversion"/>
  </si>
  <si>
    <t>醴陵市陶瓷烟花职业技术学校</t>
    <phoneticPr fontId="2" type="noConversion"/>
  </si>
  <si>
    <t>湘潭生物机电学校</t>
    <phoneticPr fontId="2" type="noConversion"/>
  </si>
  <si>
    <t>湘潭市工业贸易中等专业学校</t>
    <phoneticPr fontId="2" type="noConversion"/>
  </si>
  <si>
    <t>湘潭钢铁集团有限公司职业中等专业学校</t>
    <phoneticPr fontId="2" type="noConversion"/>
  </si>
  <si>
    <t>湖南省经济贸易职业中专学校</t>
    <phoneticPr fontId="2" type="noConversion"/>
  </si>
  <si>
    <t>市本级</t>
    <phoneticPr fontId="2" type="noConversion"/>
  </si>
  <si>
    <t>衡阳市中南科技财经管理学校</t>
    <phoneticPr fontId="2" type="noConversion"/>
  </si>
  <si>
    <t>衡阳市职业中等专业学校</t>
    <phoneticPr fontId="2" type="noConversion"/>
  </si>
  <si>
    <t>岳阳市第一职业中等专业学校</t>
    <phoneticPr fontId="2" type="noConversion"/>
  </si>
  <si>
    <t>岳阳市湘北女子职业学校</t>
    <phoneticPr fontId="2" type="noConversion"/>
  </si>
  <si>
    <t>岳阳市网络工程职业技术学校</t>
    <phoneticPr fontId="2" type="noConversion"/>
  </si>
  <si>
    <t>永定区</t>
    <phoneticPr fontId="2" type="noConversion"/>
  </si>
  <si>
    <t>益阳市第一职业中专学校</t>
    <phoneticPr fontId="2" type="noConversion"/>
  </si>
  <si>
    <t>益阳市综合职业中等专业学校</t>
    <phoneticPr fontId="2" type="noConversion"/>
  </si>
  <si>
    <t>益阳市卫生职业技术学校</t>
    <phoneticPr fontId="2" type="noConversion"/>
  </si>
  <si>
    <t>永州市工商职业中等专业学校</t>
    <phoneticPr fontId="2" type="noConversion"/>
  </si>
  <si>
    <t>永州市综合职业中等专业学校</t>
    <phoneticPr fontId="2" type="noConversion"/>
  </si>
  <si>
    <t>郴州工业交通学校</t>
    <phoneticPr fontId="2" type="noConversion"/>
  </si>
  <si>
    <t>郴州综合职业中专学校</t>
    <phoneticPr fontId="2" type="noConversion"/>
  </si>
  <si>
    <t>郴州市第一职业中等专业学校</t>
    <phoneticPr fontId="2" type="noConversion"/>
  </si>
  <si>
    <t>桂东县职业教育中心</t>
    <phoneticPr fontId="2" type="noConversion"/>
  </si>
  <si>
    <t>娄底市第一职业中学</t>
    <phoneticPr fontId="2" type="noConversion"/>
  </si>
  <si>
    <t>冷水江工业中等专业学校</t>
    <phoneticPr fontId="2" type="noConversion"/>
  </si>
  <si>
    <t>涟源市工贸职业中等专业学校</t>
    <phoneticPr fontId="2" type="noConversion"/>
  </si>
  <si>
    <t>其他部门行业小计</t>
    <phoneticPr fontId="2" type="noConversion"/>
  </si>
  <si>
    <t>市州小计</t>
    <phoneticPr fontId="2" type="noConversion"/>
  </si>
  <si>
    <t>湖南省中南艺术学校</t>
    <phoneticPr fontId="2" type="noConversion"/>
  </si>
  <si>
    <t>长沙市小计</t>
    <phoneticPr fontId="2" type="noConversion"/>
  </si>
  <si>
    <t>2050305高等职业教育</t>
    <phoneticPr fontId="3" type="noConversion"/>
  </si>
  <si>
    <t>湖南省工业贸易学校</t>
    <phoneticPr fontId="2" type="noConversion"/>
  </si>
  <si>
    <t>2050701特殊学校教育</t>
    <phoneticPr fontId="3" type="noConversion"/>
  </si>
  <si>
    <t>2050302中等职业教育</t>
    <phoneticPr fontId="2" type="noConversion"/>
  </si>
  <si>
    <t>30299其他商品和服务支出</t>
    <phoneticPr fontId="3" type="noConversion"/>
  </si>
  <si>
    <t>50502商品和服务支出</t>
    <phoneticPr fontId="3" type="noConversion"/>
  </si>
  <si>
    <t>50502商品和服务支出</t>
    <phoneticPr fontId="3" type="noConversion"/>
  </si>
  <si>
    <t>50299其他商品和服务支出</t>
    <phoneticPr fontId="3" type="noConversion"/>
  </si>
  <si>
    <t>505对事业单位经常性补助</t>
    <phoneticPr fontId="3" type="noConversion"/>
  </si>
  <si>
    <t>505对事业单位经常性补助</t>
    <phoneticPr fontId="3" type="noConversion"/>
  </si>
  <si>
    <t>505对事业单位经常性补助</t>
    <phoneticPr fontId="3" type="noConversion"/>
  </si>
  <si>
    <t>505对事业单位经常性补助</t>
    <phoneticPr fontId="3" type="noConversion"/>
  </si>
  <si>
    <t>株洲市小计</t>
    <phoneticPr fontId="2" type="noConversion"/>
  </si>
  <si>
    <t>湘潭市小计</t>
    <phoneticPr fontId="2" type="noConversion"/>
  </si>
  <si>
    <t>衡阳市小计</t>
    <phoneticPr fontId="2" type="noConversion"/>
  </si>
  <si>
    <t>邵阳市小计</t>
    <phoneticPr fontId="2" type="noConversion"/>
  </si>
  <si>
    <t>岳阳市小计</t>
    <phoneticPr fontId="2" type="noConversion"/>
  </si>
  <si>
    <t>常德市小计</t>
    <phoneticPr fontId="2" type="noConversion"/>
  </si>
  <si>
    <t>张家界市小计</t>
    <phoneticPr fontId="2" type="noConversion"/>
  </si>
  <si>
    <t>益阳市小计</t>
    <phoneticPr fontId="2" type="noConversion"/>
  </si>
  <si>
    <t>永州市小计</t>
    <phoneticPr fontId="2" type="noConversion"/>
  </si>
  <si>
    <t>郴州市小计</t>
    <phoneticPr fontId="2" type="noConversion"/>
  </si>
  <si>
    <t>娄底市小计</t>
    <phoneticPr fontId="2" type="noConversion"/>
  </si>
  <si>
    <t>怀化市小计</t>
    <phoneticPr fontId="2" type="noConversion"/>
  </si>
  <si>
    <t>湘西州小计</t>
    <phoneticPr fontId="2" type="noConversion"/>
  </si>
  <si>
    <t>抵扣2021年预拨优质专业群建设经费</t>
    <phoneticPr fontId="2" type="noConversion"/>
  </si>
  <si>
    <t>隆回县职业中专学校</t>
    <phoneticPr fontId="2" type="noConversion"/>
  </si>
  <si>
    <t xml:space="preserve">附件1 </t>
    <phoneticPr fontId="2" type="noConversion"/>
  </si>
  <si>
    <t>省文化厅</t>
    <phoneticPr fontId="2" type="noConversion"/>
  </si>
  <si>
    <t>核工业卫生学校</t>
    <phoneticPr fontId="2" type="noConversion"/>
  </si>
  <si>
    <t>长沙县</t>
    <phoneticPr fontId="2" type="noConversion"/>
  </si>
  <si>
    <t>吉首市</t>
    <phoneticPr fontId="2" type="noConversion"/>
  </si>
  <si>
    <t>祁阳市</t>
    <phoneticPr fontId="2" type="noConversion"/>
  </si>
  <si>
    <t>邵阳工业学校</t>
    <phoneticPr fontId="2" type="noConversion"/>
  </si>
  <si>
    <t>湖南省新邵县工业职业中等专业学校(新邵县职业中专学校)</t>
    <phoneticPr fontId="2" type="noConversion"/>
  </si>
  <si>
    <t>衡山县职业中等专业学校</t>
    <phoneticPr fontId="2" type="noConversion"/>
  </si>
  <si>
    <t>株洲市生物工程中等专业学校</t>
    <phoneticPr fontId="2" type="noConversion"/>
  </si>
  <si>
    <t>衡东县职业中专学校</t>
    <phoneticPr fontId="2" type="noConversion"/>
  </si>
  <si>
    <t>安化县职业中专学校</t>
    <phoneticPr fontId="2" type="noConversion"/>
  </si>
  <si>
    <t>计划参赛人    数</t>
  </si>
  <si>
    <t>计划举办天    数</t>
  </si>
  <si>
    <t>申请补助金额（万元）</t>
  </si>
  <si>
    <t>小计</t>
  </si>
  <si>
    <t>规程</t>
  </si>
  <si>
    <t>合计</t>
  </si>
  <si>
    <t>2023年度“楚怡杯”湖南省职业院校技能竞赛（中职）</t>
  </si>
  <si>
    <t>建筑装饰技能</t>
  </si>
  <si>
    <t>工业产品设计与创客实践（教师组）</t>
  </si>
  <si>
    <t>数控综合应用技术（教师组）</t>
  </si>
  <si>
    <t>农机维修</t>
  </si>
  <si>
    <t>汨罗市职业中等专业学校</t>
  </si>
  <si>
    <t>澧县职业中专学校</t>
  </si>
  <si>
    <t>电子电路装调与应用（教师组）</t>
  </si>
  <si>
    <t>机器人技术应用（教师组）</t>
  </si>
  <si>
    <t>护理技能</t>
  </si>
  <si>
    <t>核工业卫生学校</t>
  </si>
  <si>
    <t>湖南省郴州市第一职业中等专业学校</t>
  </si>
  <si>
    <t>湖南艺术职业学院</t>
  </si>
  <si>
    <t>业财税融合云上技能（教师组）</t>
  </si>
  <si>
    <t>附件2</t>
    <phoneticPr fontId="2" type="noConversion"/>
  </si>
  <si>
    <t>市本级</t>
    <phoneticPr fontId="2" type="noConversion"/>
  </si>
  <si>
    <t>市本级</t>
    <phoneticPr fontId="2" type="noConversion"/>
  </si>
  <si>
    <t>非预算单位小计</t>
    <phoneticPr fontId="3" type="noConversion"/>
  </si>
  <si>
    <t>提前下达2023年第三批基础教育发展专项（中职教育发展）资金分配表</t>
    <phoneticPr fontId="2" type="noConversion"/>
  </si>
  <si>
    <t>2023年赛事、论坛、活动和奖励等省级事权项目经费明细（中职）</t>
    <phoneticPr fontId="2" type="noConversion"/>
  </si>
  <si>
    <t>单位：万元</t>
    <phoneticPr fontId="2" type="noConversion"/>
  </si>
  <si>
    <t>州本级</t>
    <phoneticPr fontId="2" type="noConversion"/>
  </si>
  <si>
    <t>湘西土家族苗族自治州</t>
    <phoneticPr fontId="2" type="noConversion"/>
  </si>
  <si>
    <t>县市区/单位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</si>
</sst>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_);[Red]\(0.00\)"/>
    <numFmt numFmtId="178" formatCode="0_ "/>
  </numFmts>
  <fonts count="1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b/>
      <sz val="11"/>
      <name val="宋体"/>
      <family val="3"/>
      <charset val="134"/>
    </font>
    <font>
      <sz val="10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color rgb="FF000000"/>
      <name val="方正小标宋简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20"/>
      <color theme="1"/>
      <name val="方正小标宋_GBK"/>
      <family val="4"/>
      <charset val="134"/>
    </font>
    <font>
      <sz val="16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178" fontId="7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177" fontId="7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 wrapText="1"/>
    </xf>
    <xf numFmtId="178" fontId="10" fillId="0" borderId="2" xfId="1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176" fontId="7" fillId="0" borderId="3" xfId="1" applyNumberFormat="1" applyFont="1" applyFill="1" applyBorder="1" applyAlignment="1">
      <alignment horizontal="center" vertical="center" wrapText="1"/>
    </xf>
    <xf numFmtId="176" fontId="7" fillId="0" borderId="5" xfId="1" applyNumberFormat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177" fontId="7" fillId="0" borderId="3" xfId="1" applyNumberFormat="1" applyFont="1" applyFill="1" applyBorder="1" applyAlignment="1">
      <alignment horizontal="center" vertical="center" wrapText="1"/>
    </xf>
    <xf numFmtId="177" fontId="7" fillId="0" borderId="5" xfId="1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zoomScaleNormal="100" workbookViewId="0">
      <selection activeCell="S9" sqref="S9"/>
    </sheetView>
  </sheetViews>
  <sheetFormatPr defaultRowHeight="13.5"/>
  <cols>
    <col min="1" max="1" width="9" style="8"/>
    <col min="2" max="2" width="9" style="10"/>
    <col min="3" max="3" width="25.875" style="8" customWidth="1"/>
    <col min="4" max="4" width="13.75" style="8" customWidth="1"/>
    <col min="5" max="5" width="13.25" style="8" customWidth="1"/>
    <col min="6" max="6" width="15.5" style="8" customWidth="1"/>
    <col min="7" max="7" width="13.75" style="8" customWidth="1"/>
    <col min="8" max="8" width="14.625" style="8" customWidth="1"/>
    <col min="9" max="9" width="16.25" style="8" customWidth="1"/>
    <col min="10" max="16384" width="9" style="8"/>
  </cols>
  <sheetData>
    <row r="1" spans="1:11" ht="21" customHeight="1">
      <c r="A1" s="9" t="s">
        <v>301</v>
      </c>
    </row>
    <row r="2" spans="1:11" ht="30" customHeight="1">
      <c r="A2" s="29" t="s">
        <v>337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30" customHeight="1">
      <c r="A3" s="26"/>
      <c r="B3" s="26"/>
      <c r="C3" s="26"/>
      <c r="D3" s="27"/>
      <c r="E3" s="27"/>
      <c r="F3" s="26"/>
      <c r="G3" s="27"/>
      <c r="H3" s="27"/>
      <c r="I3" s="26"/>
      <c r="J3" s="28" t="s">
        <v>339</v>
      </c>
      <c r="K3" s="27"/>
    </row>
    <row r="4" spans="1:11" ht="17.25" customHeight="1">
      <c r="A4" s="30" t="s">
        <v>82</v>
      </c>
      <c r="B4" s="31" t="s">
        <v>342</v>
      </c>
      <c r="C4" s="31" t="s">
        <v>80</v>
      </c>
      <c r="D4" s="32" t="s">
        <v>81</v>
      </c>
      <c r="E4" s="32" t="s">
        <v>86</v>
      </c>
      <c r="F4" s="30" t="s">
        <v>83</v>
      </c>
      <c r="G4" s="39" t="s">
        <v>90</v>
      </c>
      <c r="H4" s="35" t="s">
        <v>299</v>
      </c>
      <c r="I4" s="34" t="s">
        <v>84</v>
      </c>
      <c r="J4" s="34" t="s">
        <v>85</v>
      </c>
      <c r="K4" s="35" t="s">
        <v>87</v>
      </c>
    </row>
    <row r="5" spans="1:11" ht="27" customHeight="1">
      <c r="A5" s="30"/>
      <c r="B5" s="31"/>
      <c r="C5" s="31"/>
      <c r="D5" s="33"/>
      <c r="E5" s="33"/>
      <c r="F5" s="30"/>
      <c r="G5" s="40"/>
      <c r="H5" s="36"/>
      <c r="I5" s="34"/>
      <c r="J5" s="34"/>
      <c r="K5" s="36"/>
    </row>
    <row r="6" spans="1:11">
      <c r="A6" s="31" t="s">
        <v>88</v>
      </c>
      <c r="B6" s="31"/>
      <c r="C6" s="31"/>
      <c r="D6" s="11"/>
      <c r="E6" s="11"/>
      <c r="F6" s="11"/>
      <c r="G6" s="12">
        <f>G7+G15</f>
        <v>5976</v>
      </c>
      <c r="H6" s="13">
        <f>H7+H15</f>
        <v>1508</v>
      </c>
      <c r="I6" s="12">
        <f>I7+I15</f>
        <v>283</v>
      </c>
      <c r="J6" s="12">
        <f>J7+J15</f>
        <v>4751</v>
      </c>
      <c r="K6" s="14"/>
    </row>
    <row r="7" spans="1:11">
      <c r="A7" s="31" t="s">
        <v>89</v>
      </c>
      <c r="B7" s="31"/>
      <c r="C7" s="31"/>
      <c r="D7" s="11"/>
      <c r="E7" s="11"/>
      <c r="F7" s="11"/>
      <c r="G7" s="12">
        <f>G8+G10</f>
        <v>276</v>
      </c>
      <c r="H7" s="13">
        <f>H8+H10</f>
        <v>80</v>
      </c>
      <c r="I7" s="12">
        <f>I8+I10</f>
        <v>24</v>
      </c>
      <c r="J7" s="12">
        <f>J8+J10</f>
        <v>220</v>
      </c>
      <c r="K7" s="14"/>
    </row>
    <row r="8" spans="1:11">
      <c r="A8" s="31" t="s">
        <v>336</v>
      </c>
      <c r="B8" s="31"/>
      <c r="C8" s="31"/>
      <c r="D8" s="11"/>
      <c r="E8" s="11"/>
      <c r="F8" s="11"/>
      <c r="G8" s="12">
        <f>SUM(G9:G9)</f>
        <v>84</v>
      </c>
      <c r="H8" s="13">
        <f>SUM(H9:H9)</f>
        <v>40</v>
      </c>
      <c r="I8" s="12">
        <f>SUM(I9:I9)</f>
        <v>6</v>
      </c>
      <c r="J8" s="12">
        <f>SUM(J9:J9)</f>
        <v>50</v>
      </c>
      <c r="K8" s="15"/>
    </row>
    <row r="9" spans="1:11" ht="27" customHeight="1">
      <c r="A9" s="41">
        <v>999888</v>
      </c>
      <c r="B9" s="41"/>
      <c r="C9" s="21" t="s">
        <v>303</v>
      </c>
      <c r="D9" s="6" t="s">
        <v>277</v>
      </c>
      <c r="E9" s="6" t="s">
        <v>278</v>
      </c>
      <c r="F9" s="6" t="s">
        <v>279</v>
      </c>
      <c r="G9" s="7">
        <v>84</v>
      </c>
      <c r="H9" s="7">
        <v>40</v>
      </c>
      <c r="I9" s="2">
        <v>6</v>
      </c>
      <c r="J9" s="7">
        <f>G9+I9-H9</f>
        <v>50</v>
      </c>
      <c r="K9" s="2"/>
    </row>
    <row r="10" spans="1:11" ht="27" customHeight="1">
      <c r="A10" s="42" t="s">
        <v>270</v>
      </c>
      <c r="B10" s="43"/>
      <c r="C10" s="44"/>
      <c r="D10" s="16"/>
      <c r="E10" s="16"/>
      <c r="F10" s="16"/>
      <c r="G10" s="17">
        <f>SUM(G11:G14)</f>
        <v>192</v>
      </c>
      <c r="H10" s="18">
        <f>SUM(H11:H14)</f>
        <v>40</v>
      </c>
      <c r="I10" s="17">
        <f>SUM(I11:I14)</f>
        <v>18</v>
      </c>
      <c r="J10" s="17">
        <f>SUM(J11:J14)</f>
        <v>170</v>
      </c>
      <c r="K10" s="19"/>
    </row>
    <row r="11" spans="1:11" ht="27" customHeight="1">
      <c r="A11" s="45" t="s">
        <v>230</v>
      </c>
      <c r="B11" s="46"/>
      <c r="C11" s="21" t="s">
        <v>70</v>
      </c>
      <c r="D11" s="6" t="s">
        <v>276</v>
      </c>
      <c r="E11" s="6" t="s">
        <v>278</v>
      </c>
      <c r="F11" s="6" t="s">
        <v>281</v>
      </c>
      <c r="G11" s="7">
        <v>36</v>
      </c>
      <c r="H11" s="7"/>
      <c r="I11" s="2"/>
      <c r="J11" s="7">
        <f>G11+I11-H11</f>
        <v>36</v>
      </c>
      <c r="K11" s="2"/>
    </row>
    <row r="12" spans="1:11" ht="27" customHeight="1">
      <c r="A12" s="45" t="s">
        <v>231</v>
      </c>
      <c r="B12" s="46"/>
      <c r="C12" s="21" t="s">
        <v>275</v>
      </c>
      <c r="D12" s="6" t="s">
        <v>277</v>
      </c>
      <c r="E12" s="6" t="s">
        <v>278</v>
      </c>
      <c r="F12" s="6" t="s">
        <v>280</v>
      </c>
      <c r="G12" s="7">
        <v>72</v>
      </c>
      <c r="H12" s="7"/>
      <c r="I12" s="2">
        <v>16</v>
      </c>
      <c r="J12" s="7">
        <f>G12+I12-H12</f>
        <v>88</v>
      </c>
      <c r="K12" s="2"/>
    </row>
    <row r="13" spans="1:11" ht="27" customHeight="1">
      <c r="A13" s="37" t="s">
        <v>302</v>
      </c>
      <c r="B13" s="38"/>
      <c r="C13" s="22" t="s">
        <v>228</v>
      </c>
      <c r="D13" s="6" t="s">
        <v>274</v>
      </c>
      <c r="E13" s="6" t="s">
        <v>278</v>
      </c>
      <c r="F13" s="6" t="s">
        <v>280</v>
      </c>
      <c r="G13" s="7"/>
      <c r="H13" s="7"/>
      <c r="I13" s="7">
        <v>2</v>
      </c>
      <c r="J13" s="7">
        <f>G13+I13-H13</f>
        <v>2</v>
      </c>
      <c r="K13" s="19"/>
    </row>
    <row r="14" spans="1:11" ht="27" customHeight="1">
      <c r="A14" s="37" t="s">
        <v>229</v>
      </c>
      <c r="B14" s="38"/>
      <c r="C14" s="22" t="s">
        <v>243</v>
      </c>
      <c r="D14" s="6" t="s">
        <v>277</v>
      </c>
      <c r="E14" s="6" t="s">
        <v>278</v>
      </c>
      <c r="F14" s="6" t="s">
        <v>280</v>
      </c>
      <c r="G14" s="7">
        <v>84</v>
      </c>
      <c r="H14" s="7">
        <v>40</v>
      </c>
      <c r="I14" s="7"/>
      <c r="J14" s="7">
        <f>G14+I14-H14</f>
        <v>44</v>
      </c>
      <c r="K14" s="19"/>
    </row>
    <row r="15" spans="1:11" ht="27" customHeight="1">
      <c r="A15" s="42" t="s">
        <v>271</v>
      </c>
      <c r="B15" s="43"/>
      <c r="C15" s="44"/>
      <c r="D15" s="16"/>
      <c r="E15" s="16"/>
      <c r="F15" s="16"/>
      <c r="G15" s="20">
        <f>G16+G34+G40+G48+G58+G66+G77+G88+G91+G99+G108+G121+G126+G132</f>
        <v>5700</v>
      </c>
      <c r="H15" s="20">
        <f>H16+H34+H40+H48+H58+H66+H77+H88+H91+H99+H108+H121+H126+H132</f>
        <v>1428</v>
      </c>
      <c r="I15" s="20">
        <f>I16+I34+I40+I48+I58+I66+I77+I88+I91+I99+I108+I121+I126+I132</f>
        <v>259</v>
      </c>
      <c r="J15" s="20">
        <f>J16+J34+J40+J48+J58+J66+J77+J88+J91+J99+J108+J121+J126+J132</f>
        <v>4531</v>
      </c>
      <c r="K15" s="19"/>
    </row>
    <row r="16" spans="1:11" ht="27" customHeight="1">
      <c r="A16" s="47" t="s">
        <v>147</v>
      </c>
      <c r="B16" s="42" t="s">
        <v>273</v>
      </c>
      <c r="C16" s="44"/>
      <c r="D16" s="16"/>
      <c r="E16" s="16"/>
      <c r="F16" s="16"/>
      <c r="G16" s="20">
        <f>SUM(G17:G33)</f>
        <v>972</v>
      </c>
      <c r="H16" s="20">
        <f>SUM(H17:H33)</f>
        <v>236</v>
      </c>
      <c r="I16" s="20">
        <f>SUM(I17:I33)</f>
        <v>75</v>
      </c>
      <c r="J16" s="20">
        <f>SUM(J17:J33)</f>
        <v>811</v>
      </c>
      <c r="K16" s="19"/>
    </row>
    <row r="17" spans="1:11" ht="27" customHeight="1">
      <c r="A17" s="48"/>
      <c r="B17" s="47" t="s">
        <v>335</v>
      </c>
      <c r="C17" s="21" t="s">
        <v>213</v>
      </c>
      <c r="D17" s="6" t="s">
        <v>277</v>
      </c>
      <c r="E17" s="2"/>
      <c r="F17" s="6" t="s">
        <v>282</v>
      </c>
      <c r="G17" s="7">
        <v>12</v>
      </c>
      <c r="H17" s="7"/>
      <c r="I17" s="2"/>
      <c r="J17" s="7">
        <f t="shared" ref="J17:J33" si="0">G17+I17-H17</f>
        <v>12</v>
      </c>
      <c r="K17" s="2"/>
    </row>
    <row r="18" spans="1:11" ht="27" customHeight="1">
      <c r="A18" s="48"/>
      <c r="B18" s="48"/>
      <c r="C18" s="21" t="s">
        <v>69</v>
      </c>
      <c r="D18" s="6" t="s">
        <v>277</v>
      </c>
      <c r="E18" s="2"/>
      <c r="F18" s="6" t="s">
        <v>282</v>
      </c>
      <c r="G18" s="7">
        <v>12</v>
      </c>
      <c r="H18" s="7"/>
      <c r="I18" s="2"/>
      <c r="J18" s="7">
        <f t="shared" si="0"/>
        <v>12</v>
      </c>
      <c r="K18" s="2"/>
    </row>
    <row r="19" spans="1:11" ht="27" customHeight="1">
      <c r="A19" s="48"/>
      <c r="B19" s="48"/>
      <c r="C19" s="21" t="s">
        <v>233</v>
      </c>
      <c r="D19" s="6" t="s">
        <v>277</v>
      </c>
      <c r="E19" s="2"/>
      <c r="F19" s="6" t="s">
        <v>282</v>
      </c>
      <c r="G19" s="7">
        <v>84</v>
      </c>
      <c r="H19" s="7">
        <v>40</v>
      </c>
      <c r="I19" s="2">
        <v>11</v>
      </c>
      <c r="J19" s="7">
        <f t="shared" si="0"/>
        <v>55</v>
      </c>
      <c r="K19" s="2"/>
    </row>
    <row r="20" spans="1:11" ht="27" customHeight="1">
      <c r="A20" s="48"/>
      <c r="B20" s="48"/>
      <c r="C20" s="21" t="s">
        <v>234</v>
      </c>
      <c r="D20" s="6" t="s">
        <v>277</v>
      </c>
      <c r="E20" s="2"/>
      <c r="F20" s="6" t="s">
        <v>282</v>
      </c>
      <c r="G20" s="7">
        <v>84</v>
      </c>
      <c r="H20" s="7">
        <v>40</v>
      </c>
      <c r="I20" s="2">
        <v>8</v>
      </c>
      <c r="J20" s="7">
        <f t="shared" si="0"/>
        <v>52</v>
      </c>
      <c r="K20" s="2"/>
    </row>
    <row r="21" spans="1:11" ht="27" customHeight="1">
      <c r="A21" s="48"/>
      <c r="B21" s="48"/>
      <c r="C21" s="21" t="s">
        <v>272</v>
      </c>
      <c r="D21" s="6" t="s">
        <v>277</v>
      </c>
      <c r="E21" s="2"/>
      <c r="F21" s="6" t="s">
        <v>282</v>
      </c>
      <c r="G21" s="7">
        <v>72</v>
      </c>
      <c r="H21" s="7"/>
      <c r="I21" s="2"/>
      <c r="J21" s="7">
        <f t="shared" si="0"/>
        <v>72</v>
      </c>
      <c r="K21" s="2"/>
    </row>
    <row r="22" spans="1:11" ht="27" customHeight="1">
      <c r="A22" s="48"/>
      <c r="B22" s="48"/>
      <c r="C22" s="21" t="s">
        <v>239</v>
      </c>
      <c r="D22" s="6" t="s">
        <v>277</v>
      </c>
      <c r="E22" s="2"/>
      <c r="F22" s="6" t="s">
        <v>282</v>
      </c>
      <c r="G22" s="7">
        <v>84</v>
      </c>
      <c r="H22" s="7"/>
      <c r="I22" s="2">
        <v>5</v>
      </c>
      <c r="J22" s="7">
        <f t="shared" si="0"/>
        <v>89</v>
      </c>
      <c r="K22" s="2"/>
    </row>
    <row r="23" spans="1:11" ht="27" customHeight="1">
      <c r="A23" s="48"/>
      <c r="B23" s="48"/>
      <c r="C23" s="21" t="s">
        <v>235</v>
      </c>
      <c r="D23" s="6" t="s">
        <v>277</v>
      </c>
      <c r="E23" s="2"/>
      <c r="F23" s="6" t="s">
        <v>282</v>
      </c>
      <c r="G23" s="7">
        <v>84</v>
      </c>
      <c r="H23" s="7"/>
      <c r="I23" s="2">
        <v>8</v>
      </c>
      <c r="J23" s="7">
        <f t="shared" si="0"/>
        <v>92</v>
      </c>
      <c r="K23" s="2"/>
    </row>
    <row r="24" spans="1:11" ht="27" customHeight="1">
      <c r="A24" s="48"/>
      <c r="B24" s="48"/>
      <c r="C24" s="21" t="s">
        <v>236</v>
      </c>
      <c r="D24" s="6" t="s">
        <v>277</v>
      </c>
      <c r="E24" s="2"/>
      <c r="F24" s="6" t="s">
        <v>282</v>
      </c>
      <c r="G24" s="7">
        <v>36</v>
      </c>
      <c r="H24" s="7">
        <v>36</v>
      </c>
      <c r="I24" s="2">
        <v>6</v>
      </c>
      <c r="J24" s="7">
        <f t="shared" si="0"/>
        <v>6</v>
      </c>
      <c r="K24" s="2"/>
    </row>
    <row r="25" spans="1:11" ht="27" customHeight="1">
      <c r="A25" s="48"/>
      <c r="B25" s="48"/>
      <c r="C25" s="21" t="s">
        <v>237</v>
      </c>
      <c r="D25" s="6" t="s">
        <v>277</v>
      </c>
      <c r="E25" s="2"/>
      <c r="F25" s="6" t="s">
        <v>283</v>
      </c>
      <c r="G25" s="7">
        <v>36</v>
      </c>
      <c r="H25" s="7"/>
      <c r="I25" s="2"/>
      <c r="J25" s="7">
        <f t="shared" si="0"/>
        <v>36</v>
      </c>
      <c r="K25" s="2"/>
    </row>
    <row r="26" spans="1:11" ht="27" customHeight="1">
      <c r="A26" s="48"/>
      <c r="B26" s="48"/>
      <c r="C26" s="23" t="s">
        <v>240</v>
      </c>
      <c r="D26" s="6" t="s">
        <v>277</v>
      </c>
      <c r="E26" s="2"/>
      <c r="F26" s="6" t="s">
        <v>283</v>
      </c>
      <c r="G26" s="7">
        <v>36</v>
      </c>
      <c r="H26" s="7"/>
      <c r="I26" s="2"/>
      <c r="J26" s="7">
        <f t="shared" si="0"/>
        <v>36</v>
      </c>
      <c r="K26" s="2"/>
    </row>
    <row r="27" spans="1:11" ht="27" customHeight="1">
      <c r="A27" s="48"/>
      <c r="B27" s="48"/>
      <c r="C27" s="23" t="s">
        <v>241</v>
      </c>
      <c r="D27" s="6" t="s">
        <v>277</v>
      </c>
      <c r="E27" s="2"/>
      <c r="F27" s="6" t="s">
        <v>283</v>
      </c>
      <c r="G27" s="7">
        <v>12</v>
      </c>
      <c r="H27" s="7"/>
      <c r="I27" s="2"/>
      <c r="J27" s="7">
        <f t="shared" si="0"/>
        <v>12</v>
      </c>
      <c r="K27" s="2"/>
    </row>
    <row r="28" spans="1:11" ht="27" customHeight="1">
      <c r="A28" s="48"/>
      <c r="B28" s="49"/>
      <c r="C28" s="21" t="s">
        <v>238</v>
      </c>
      <c r="D28" s="6" t="s">
        <v>277</v>
      </c>
      <c r="E28" s="2"/>
      <c r="F28" s="6" t="s">
        <v>283</v>
      </c>
      <c r="G28" s="7">
        <v>84</v>
      </c>
      <c r="H28" s="7">
        <v>40</v>
      </c>
      <c r="I28" s="2">
        <v>18</v>
      </c>
      <c r="J28" s="7">
        <f t="shared" si="0"/>
        <v>62</v>
      </c>
      <c r="K28" s="2"/>
    </row>
    <row r="29" spans="1:11" ht="27" customHeight="1">
      <c r="A29" s="48"/>
      <c r="B29" s="21" t="s">
        <v>144</v>
      </c>
      <c r="C29" s="21" t="s">
        <v>146</v>
      </c>
      <c r="D29" s="6" t="s">
        <v>277</v>
      </c>
      <c r="E29" s="2"/>
      <c r="F29" s="6" t="s">
        <v>283</v>
      </c>
      <c r="G29" s="7">
        <v>84</v>
      </c>
      <c r="H29" s="7"/>
      <c r="I29" s="2">
        <v>4</v>
      </c>
      <c r="J29" s="7">
        <f t="shared" si="0"/>
        <v>88</v>
      </c>
      <c r="K29" s="2"/>
    </row>
    <row r="30" spans="1:11" ht="27" customHeight="1">
      <c r="A30" s="48"/>
      <c r="B30" s="24" t="s">
        <v>304</v>
      </c>
      <c r="C30" s="21" t="s">
        <v>58</v>
      </c>
      <c r="D30" s="6" t="s">
        <v>277</v>
      </c>
      <c r="E30" s="2"/>
      <c r="F30" s="6" t="s">
        <v>283</v>
      </c>
      <c r="G30" s="7">
        <v>84</v>
      </c>
      <c r="H30" s="7">
        <v>40</v>
      </c>
      <c r="I30" s="2">
        <v>15</v>
      </c>
      <c r="J30" s="7">
        <f t="shared" si="0"/>
        <v>59</v>
      </c>
      <c r="K30" s="2"/>
    </row>
    <row r="31" spans="1:11" ht="27" customHeight="1">
      <c r="A31" s="48"/>
      <c r="B31" s="47" t="s">
        <v>145</v>
      </c>
      <c r="C31" s="21" t="s">
        <v>242</v>
      </c>
      <c r="D31" s="6" t="s">
        <v>277</v>
      </c>
      <c r="E31" s="2"/>
      <c r="F31" s="6" t="s">
        <v>283</v>
      </c>
      <c r="G31" s="7">
        <v>12</v>
      </c>
      <c r="H31" s="7"/>
      <c r="I31" s="2"/>
      <c r="J31" s="7">
        <f t="shared" si="0"/>
        <v>12</v>
      </c>
      <c r="K31" s="2"/>
    </row>
    <row r="32" spans="1:11" ht="27" customHeight="1">
      <c r="A32" s="48"/>
      <c r="B32" s="49"/>
      <c r="C32" s="21" t="s">
        <v>71</v>
      </c>
      <c r="D32" s="6" t="s">
        <v>277</v>
      </c>
      <c r="E32" s="2"/>
      <c r="F32" s="6" t="s">
        <v>283</v>
      </c>
      <c r="G32" s="7">
        <v>72</v>
      </c>
      <c r="H32" s="7"/>
      <c r="I32" s="2"/>
      <c r="J32" s="7">
        <f t="shared" si="0"/>
        <v>72</v>
      </c>
      <c r="K32" s="2"/>
    </row>
    <row r="33" spans="1:11" ht="27" customHeight="1">
      <c r="A33" s="49"/>
      <c r="B33" s="21" t="s">
        <v>143</v>
      </c>
      <c r="C33" s="21" t="s">
        <v>57</v>
      </c>
      <c r="D33" s="6" t="s">
        <v>277</v>
      </c>
      <c r="E33" s="2"/>
      <c r="F33" s="6" t="s">
        <v>283</v>
      </c>
      <c r="G33" s="7">
        <v>84</v>
      </c>
      <c r="H33" s="7">
        <v>40</v>
      </c>
      <c r="I33" s="2"/>
      <c r="J33" s="7">
        <f t="shared" si="0"/>
        <v>44</v>
      </c>
      <c r="K33" s="2"/>
    </row>
    <row r="34" spans="1:11" ht="27" customHeight="1">
      <c r="A34" s="50" t="s">
        <v>151</v>
      </c>
      <c r="B34" s="51" t="s">
        <v>286</v>
      </c>
      <c r="C34" s="51"/>
      <c r="D34" s="6"/>
      <c r="E34" s="2"/>
      <c r="F34" s="6"/>
      <c r="G34" s="20">
        <f>SUM(G35:G39)</f>
        <v>192</v>
      </c>
      <c r="H34" s="20">
        <f>SUM(H35:H39)</f>
        <v>40</v>
      </c>
      <c r="I34" s="20">
        <f>SUM(I35:I39)</f>
        <v>13</v>
      </c>
      <c r="J34" s="20">
        <f>SUM(J35:J39)</f>
        <v>165</v>
      </c>
      <c r="K34" s="2"/>
    </row>
    <row r="35" spans="1:11" ht="39" customHeight="1">
      <c r="A35" s="50"/>
      <c r="B35" s="50" t="s">
        <v>334</v>
      </c>
      <c r="C35" s="21" t="s">
        <v>244</v>
      </c>
      <c r="D35" s="6" t="s">
        <v>277</v>
      </c>
      <c r="E35" s="2"/>
      <c r="F35" s="6" t="s">
        <v>283</v>
      </c>
      <c r="G35" s="7">
        <v>12</v>
      </c>
      <c r="H35" s="7"/>
      <c r="I35" s="2"/>
      <c r="J35" s="7">
        <f>G35+I35-H35</f>
        <v>12</v>
      </c>
      <c r="K35" s="2"/>
    </row>
    <row r="36" spans="1:11" ht="39" customHeight="1">
      <c r="A36" s="50"/>
      <c r="B36" s="50"/>
      <c r="C36" s="21" t="s">
        <v>245</v>
      </c>
      <c r="D36" s="6" t="s">
        <v>277</v>
      </c>
      <c r="E36" s="2"/>
      <c r="F36" s="6" t="s">
        <v>283</v>
      </c>
      <c r="G36" s="7">
        <v>12</v>
      </c>
      <c r="H36" s="7"/>
      <c r="I36" s="2"/>
      <c r="J36" s="7">
        <f>G36+I36-H36</f>
        <v>12</v>
      </c>
      <c r="K36" s="2"/>
    </row>
    <row r="37" spans="1:11" ht="39" customHeight="1">
      <c r="A37" s="50"/>
      <c r="B37" s="21" t="s">
        <v>148</v>
      </c>
      <c r="C37" s="21" t="s">
        <v>246</v>
      </c>
      <c r="D37" s="6" t="s">
        <v>277</v>
      </c>
      <c r="E37" s="2"/>
      <c r="F37" s="6" t="s">
        <v>283</v>
      </c>
      <c r="G37" s="7">
        <v>84</v>
      </c>
      <c r="H37" s="7">
        <v>40</v>
      </c>
      <c r="I37" s="2">
        <v>13</v>
      </c>
      <c r="J37" s="7">
        <f>G37+I37-H37</f>
        <v>57</v>
      </c>
      <c r="K37" s="2"/>
    </row>
    <row r="38" spans="1:11" ht="39" customHeight="1">
      <c r="A38" s="50"/>
      <c r="B38" s="21" t="s">
        <v>150</v>
      </c>
      <c r="C38" s="21" t="s">
        <v>310</v>
      </c>
      <c r="D38" s="6" t="s">
        <v>277</v>
      </c>
      <c r="E38" s="2"/>
      <c r="F38" s="6" t="s">
        <v>283</v>
      </c>
      <c r="G38" s="7">
        <v>72</v>
      </c>
      <c r="H38" s="7"/>
      <c r="I38" s="2"/>
      <c r="J38" s="7">
        <f>G38+I38-H38</f>
        <v>72</v>
      </c>
      <c r="K38" s="2"/>
    </row>
    <row r="39" spans="1:11" ht="39" customHeight="1">
      <c r="A39" s="50"/>
      <c r="B39" s="21" t="s">
        <v>149</v>
      </c>
      <c r="C39" s="21" t="s">
        <v>8</v>
      </c>
      <c r="D39" s="6" t="s">
        <v>277</v>
      </c>
      <c r="E39" s="2"/>
      <c r="F39" s="6" t="s">
        <v>283</v>
      </c>
      <c r="G39" s="7">
        <v>12</v>
      </c>
      <c r="H39" s="7"/>
      <c r="I39" s="2"/>
      <c r="J39" s="7">
        <f>G39+I39-H39</f>
        <v>12</v>
      </c>
      <c r="K39" s="2"/>
    </row>
    <row r="40" spans="1:11" ht="27.75" customHeight="1">
      <c r="A40" s="47" t="s">
        <v>152</v>
      </c>
      <c r="B40" s="52" t="s">
        <v>287</v>
      </c>
      <c r="C40" s="53"/>
      <c r="D40" s="6"/>
      <c r="E40" s="2"/>
      <c r="F40" s="6"/>
      <c r="G40" s="20">
        <f>SUM(G41:G47)</f>
        <v>288</v>
      </c>
      <c r="H40" s="20">
        <f>SUM(H41:H47)</f>
        <v>40</v>
      </c>
      <c r="I40" s="20">
        <f>SUM(I41:I47)</f>
        <v>22</v>
      </c>
      <c r="J40" s="20">
        <f>SUM(J41:J47)</f>
        <v>270</v>
      </c>
      <c r="K40" s="2"/>
    </row>
    <row r="41" spans="1:11" ht="27.75" customHeight="1">
      <c r="A41" s="48"/>
      <c r="B41" s="47" t="s">
        <v>232</v>
      </c>
      <c r="C41" s="21" t="s">
        <v>247</v>
      </c>
      <c r="D41" s="6" t="s">
        <v>277</v>
      </c>
      <c r="E41" s="2"/>
      <c r="F41" s="6" t="s">
        <v>283</v>
      </c>
      <c r="G41" s="7">
        <v>72</v>
      </c>
      <c r="H41" s="7"/>
      <c r="I41" s="2"/>
      <c r="J41" s="7">
        <f t="shared" ref="J41:J47" si="1">G41+I41-H41</f>
        <v>72</v>
      </c>
      <c r="K41" s="2"/>
    </row>
    <row r="42" spans="1:11" ht="31.5" customHeight="1">
      <c r="A42" s="48"/>
      <c r="B42" s="48"/>
      <c r="C42" s="21" t="s">
        <v>248</v>
      </c>
      <c r="D42" s="6" t="s">
        <v>277</v>
      </c>
      <c r="E42" s="2"/>
      <c r="F42" s="6" t="s">
        <v>283</v>
      </c>
      <c r="G42" s="7">
        <v>84</v>
      </c>
      <c r="H42" s="7">
        <v>40</v>
      </c>
      <c r="I42" s="2">
        <v>12</v>
      </c>
      <c r="J42" s="7">
        <f t="shared" si="1"/>
        <v>56</v>
      </c>
      <c r="K42" s="2"/>
    </row>
    <row r="43" spans="1:11" ht="30" customHeight="1">
      <c r="A43" s="48"/>
      <c r="B43" s="48"/>
      <c r="C43" s="21" t="s">
        <v>249</v>
      </c>
      <c r="D43" s="6" t="s">
        <v>277</v>
      </c>
      <c r="E43" s="2"/>
      <c r="F43" s="6" t="s">
        <v>283</v>
      </c>
      <c r="G43" s="7"/>
      <c r="H43" s="7"/>
      <c r="I43" s="2">
        <v>5</v>
      </c>
      <c r="J43" s="7">
        <f t="shared" si="1"/>
        <v>5</v>
      </c>
      <c r="K43" s="2"/>
    </row>
    <row r="44" spans="1:11" ht="27" customHeight="1">
      <c r="A44" s="48"/>
      <c r="B44" s="48"/>
      <c r="C44" s="21" t="s">
        <v>250</v>
      </c>
      <c r="D44" s="6" t="s">
        <v>277</v>
      </c>
      <c r="E44" s="2"/>
      <c r="F44" s="6" t="s">
        <v>284</v>
      </c>
      <c r="G44" s="7">
        <v>12</v>
      </c>
      <c r="H44" s="7">
        <v>0</v>
      </c>
      <c r="I44" s="2"/>
      <c r="J44" s="7">
        <f t="shared" si="1"/>
        <v>12</v>
      </c>
      <c r="K44" s="2"/>
    </row>
    <row r="45" spans="1:11" ht="27" customHeight="1">
      <c r="A45" s="48"/>
      <c r="B45" s="21" t="s">
        <v>153</v>
      </c>
      <c r="C45" s="21" t="s">
        <v>72</v>
      </c>
      <c r="D45" s="6" t="s">
        <v>277</v>
      </c>
      <c r="E45" s="2"/>
      <c r="F45" s="6" t="s">
        <v>284</v>
      </c>
      <c r="G45" s="7">
        <v>36</v>
      </c>
      <c r="H45" s="7"/>
      <c r="I45" s="2"/>
      <c r="J45" s="7">
        <f t="shared" si="1"/>
        <v>36</v>
      </c>
      <c r="K45" s="2"/>
    </row>
    <row r="46" spans="1:11" ht="27" customHeight="1">
      <c r="A46" s="48"/>
      <c r="B46" s="21" t="s">
        <v>154</v>
      </c>
      <c r="C46" s="21" t="s">
        <v>42</v>
      </c>
      <c r="D46" s="6" t="s">
        <v>277</v>
      </c>
      <c r="E46" s="2"/>
      <c r="F46" s="6" t="s">
        <v>284</v>
      </c>
      <c r="G46" s="7">
        <v>72</v>
      </c>
      <c r="H46" s="7"/>
      <c r="I46" s="2">
        <v>5</v>
      </c>
      <c r="J46" s="7">
        <f t="shared" si="1"/>
        <v>77</v>
      </c>
      <c r="K46" s="2"/>
    </row>
    <row r="47" spans="1:11" ht="27" customHeight="1">
      <c r="A47" s="49"/>
      <c r="B47" s="21" t="s">
        <v>155</v>
      </c>
      <c r="C47" s="21" t="s">
        <v>26</v>
      </c>
      <c r="D47" s="6" t="s">
        <v>277</v>
      </c>
      <c r="E47" s="2"/>
      <c r="F47" s="6" t="s">
        <v>284</v>
      </c>
      <c r="G47" s="7">
        <v>12</v>
      </c>
      <c r="H47" s="7"/>
      <c r="I47" s="2"/>
      <c r="J47" s="7">
        <f t="shared" si="1"/>
        <v>12</v>
      </c>
      <c r="K47" s="2"/>
    </row>
    <row r="48" spans="1:11" ht="27" customHeight="1">
      <c r="A48" s="47" t="s">
        <v>161</v>
      </c>
      <c r="B48" s="52" t="s">
        <v>288</v>
      </c>
      <c r="C48" s="53"/>
      <c r="D48" s="6"/>
      <c r="E48" s="2"/>
      <c r="F48" s="6"/>
      <c r="G48" s="20">
        <f>SUM(G49:G57)</f>
        <v>468</v>
      </c>
      <c r="H48" s="20">
        <f>SUM(H49:H57)</f>
        <v>76</v>
      </c>
      <c r="I48" s="20">
        <f>SUM(I49:I57)</f>
        <v>12</v>
      </c>
      <c r="J48" s="20">
        <f>SUM(J49:J57)</f>
        <v>404</v>
      </c>
      <c r="K48" s="2"/>
    </row>
    <row r="49" spans="1:11" ht="25.5" customHeight="1">
      <c r="A49" s="48"/>
      <c r="B49" s="47" t="s">
        <v>232</v>
      </c>
      <c r="C49" s="21" t="s">
        <v>252</v>
      </c>
      <c r="D49" s="6" t="s">
        <v>277</v>
      </c>
      <c r="E49" s="2"/>
      <c r="F49" s="6" t="s">
        <v>284</v>
      </c>
      <c r="G49" s="7">
        <v>72</v>
      </c>
      <c r="H49" s="7"/>
      <c r="I49" s="2"/>
      <c r="J49" s="7">
        <f t="shared" ref="J49:J57" si="2">G49+I49-H49</f>
        <v>72</v>
      </c>
      <c r="K49" s="2"/>
    </row>
    <row r="50" spans="1:11" ht="25.5" customHeight="1">
      <c r="A50" s="48"/>
      <c r="B50" s="48"/>
      <c r="C50" s="21" t="s">
        <v>253</v>
      </c>
      <c r="D50" s="6" t="s">
        <v>277</v>
      </c>
      <c r="E50" s="2"/>
      <c r="F50" s="6" t="s">
        <v>284</v>
      </c>
      <c r="G50" s="7">
        <v>84</v>
      </c>
      <c r="H50" s="7">
        <v>40</v>
      </c>
      <c r="I50" s="2"/>
      <c r="J50" s="7">
        <f t="shared" si="2"/>
        <v>44</v>
      </c>
      <c r="K50" s="2"/>
    </row>
    <row r="51" spans="1:11" ht="25.5" customHeight="1">
      <c r="A51" s="48"/>
      <c r="B51" s="21" t="s">
        <v>159</v>
      </c>
      <c r="C51" s="21" t="s">
        <v>4</v>
      </c>
      <c r="D51" s="6" t="s">
        <v>277</v>
      </c>
      <c r="E51" s="2"/>
      <c r="F51" s="6" t="s">
        <v>284</v>
      </c>
      <c r="G51" s="7">
        <v>72</v>
      </c>
      <c r="H51" s="7"/>
      <c r="I51" s="2"/>
      <c r="J51" s="7">
        <f t="shared" si="2"/>
        <v>72</v>
      </c>
      <c r="K51" s="2"/>
    </row>
    <row r="52" spans="1:11" ht="25.5" customHeight="1">
      <c r="A52" s="48"/>
      <c r="B52" s="21" t="s">
        <v>160</v>
      </c>
      <c r="C52" s="21" t="s">
        <v>309</v>
      </c>
      <c r="D52" s="6" t="s">
        <v>277</v>
      </c>
      <c r="E52" s="2"/>
      <c r="F52" s="6" t="s">
        <v>284</v>
      </c>
      <c r="G52" s="7">
        <v>12</v>
      </c>
      <c r="H52" s="7"/>
      <c r="I52" s="2"/>
      <c r="J52" s="7">
        <f t="shared" si="2"/>
        <v>12</v>
      </c>
      <c r="K52" s="2"/>
    </row>
    <row r="53" spans="1:11" ht="25.5" customHeight="1">
      <c r="A53" s="48"/>
      <c r="B53" s="21" t="s">
        <v>209</v>
      </c>
      <c r="C53" s="21" t="s">
        <v>311</v>
      </c>
      <c r="D53" s="6" t="s">
        <v>277</v>
      </c>
      <c r="E53" s="2"/>
      <c r="F53" s="6" t="s">
        <v>284</v>
      </c>
      <c r="G53" s="7">
        <v>72</v>
      </c>
      <c r="H53" s="7"/>
      <c r="I53" s="2"/>
      <c r="J53" s="7">
        <f t="shared" si="2"/>
        <v>72</v>
      </c>
      <c r="K53" s="2"/>
    </row>
    <row r="54" spans="1:11" ht="25.5" customHeight="1">
      <c r="A54" s="48"/>
      <c r="B54" s="47" t="s">
        <v>158</v>
      </c>
      <c r="C54" s="21" t="s">
        <v>3</v>
      </c>
      <c r="D54" s="6" t="s">
        <v>277</v>
      </c>
      <c r="E54" s="2"/>
      <c r="F54" s="6" t="s">
        <v>284</v>
      </c>
      <c r="G54" s="7">
        <v>12</v>
      </c>
      <c r="H54" s="7"/>
      <c r="I54" s="2"/>
      <c r="J54" s="7">
        <f t="shared" si="2"/>
        <v>12</v>
      </c>
      <c r="K54" s="2"/>
    </row>
    <row r="55" spans="1:11" ht="25.5" customHeight="1">
      <c r="A55" s="48"/>
      <c r="B55" s="49"/>
      <c r="C55" s="21" t="s">
        <v>1</v>
      </c>
      <c r="D55" s="6" t="s">
        <v>277</v>
      </c>
      <c r="E55" s="2"/>
      <c r="F55" s="6" t="s">
        <v>284</v>
      </c>
      <c r="G55" s="7">
        <v>36</v>
      </c>
      <c r="H55" s="7"/>
      <c r="I55" s="2"/>
      <c r="J55" s="7">
        <f t="shared" si="2"/>
        <v>36</v>
      </c>
      <c r="K55" s="2"/>
    </row>
    <row r="56" spans="1:11" ht="25.5" customHeight="1">
      <c r="A56" s="48"/>
      <c r="B56" s="21" t="s">
        <v>156</v>
      </c>
      <c r="C56" s="21" t="s">
        <v>17</v>
      </c>
      <c r="D56" s="6" t="s">
        <v>277</v>
      </c>
      <c r="E56" s="2"/>
      <c r="F56" s="6" t="s">
        <v>284</v>
      </c>
      <c r="G56" s="7">
        <v>36</v>
      </c>
      <c r="H56" s="7">
        <v>36</v>
      </c>
      <c r="I56" s="2"/>
      <c r="J56" s="7">
        <f t="shared" si="2"/>
        <v>0</v>
      </c>
      <c r="K56" s="2"/>
    </row>
    <row r="57" spans="1:11" ht="25.5" customHeight="1">
      <c r="A57" s="49"/>
      <c r="B57" s="21" t="s">
        <v>157</v>
      </c>
      <c r="C57" s="21" t="s">
        <v>21</v>
      </c>
      <c r="D57" s="6" t="s">
        <v>277</v>
      </c>
      <c r="E57" s="2"/>
      <c r="F57" s="6" t="s">
        <v>284</v>
      </c>
      <c r="G57" s="7">
        <v>72</v>
      </c>
      <c r="H57" s="7"/>
      <c r="I57" s="2">
        <v>12</v>
      </c>
      <c r="J57" s="7">
        <f t="shared" si="2"/>
        <v>84</v>
      </c>
      <c r="K57" s="2"/>
    </row>
    <row r="58" spans="1:11" ht="27" customHeight="1">
      <c r="A58" s="47" t="s">
        <v>168</v>
      </c>
      <c r="B58" s="52" t="s">
        <v>289</v>
      </c>
      <c r="C58" s="53"/>
      <c r="D58" s="6"/>
      <c r="E58" s="2"/>
      <c r="F58" s="6"/>
      <c r="G58" s="20">
        <f>SUM(G59:G65)</f>
        <v>420</v>
      </c>
      <c r="H58" s="20">
        <f>SUM(H59:H65)</f>
        <v>120</v>
      </c>
      <c r="I58" s="20">
        <f>SUM(I59:I65)</f>
        <v>14</v>
      </c>
      <c r="J58" s="20">
        <f>SUM(J59:J65)</f>
        <v>314</v>
      </c>
      <c r="K58" s="2"/>
    </row>
    <row r="59" spans="1:11" ht="27" customHeight="1">
      <c r="A59" s="48"/>
      <c r="B59" s="25" t="s">
        <v>251</v>
      </c>
      <c r="C59" s="23" t="s">
        <v>307</v>
      </c>
      <c r="D59" s="6" t="s">
        <v>277</v>
      </c>
      <c r="E59" s="2"/>
      <c r="F59" s="6" t="s">
        <v>284</v>
      </c>
      <c r="G59" s="7">
        <v>72</v>
      </c>
      <c r="H59" s="7"/>
      <c r="I59" s="2"/>
      <c r="J59" s="7">
        <f t="shared" ref="J59:J65" si="3">G59+I59-H59</f>
        <v>72</v>
      </c>
      <c r="K59" s="2"/>
    </row>
    <row r="60" spans="1:11" ht="27" customHeight="1">
      <c r="A60" s="48"/>
      <c r="B60" s="21" t="s">
        <v>165</v>
      </c>
      <c r="C60" s="23" t="s">
        <v>47</v>
      </c>
      <c r="D60" s="6" t="s">
        <v>277</v>
      </c>
      <c r="E60" s="2"/>
      <c r="F60" s="6" t="s">
        <v>284</v>
      </c>
      <c r="G60" s="7">
        <v>72</v>
      </c>
      <c r="H60" s="7"/>
      <c r="I60" s="2">
        <v>5</v>
      </c>
      <c r="J60" s="7">
        <f t="shared" si="3"/>
        <v>77</v>
      </c>
      <c r="K60" s="2"/>
    </row>
    <row r="61" spans="1:11" ht="27" customHeight="1">
      <c r="A61" s="48"/>
      <c r="B61" s="25" t="s">
        <v>164</v>
      </c>
      <c r="C61" s="23" t="s">
        <v>308</v>
      </c>
      <c r="D61" s="6" t="s">
        <v>277</v>
      </c>
      <c r="E61" s="2"/>
      <c r="F61" s="6" t="s">
        <v>284</v>
      </c>
      <c r="G61" s="7">
        <v>36</v>
      </c>
      <c r="H61" s="7">
        <v>0</v>
      </c>
      <c r="I61" s="2"/>
      <c r="J61" s="7">
        <f t="shared" si="3"/>
        <v>36</v>
      </c>
      <c r="K61" s="2"/>
    </row>
    <row r="62" spans="1:11" ht="27" customHeight="1">
      <c r="A62" s="48"/>
      <c r="B62" s="21" t="s">
        <v>166</v>
      </c>
      <c r="C62" s="21" t="s">
        <v>300</v>
      </c>
      <c r="D62" s="6" t="s">
        <v>277</v>
      </c>
      <c r="E62" s="2"/>
      <c r="F62" s="6" t="s">
        <v>284</v>
      </c>
      <c r="G62" s="7">
        <v>84</v>
      </c>
      <c r="H62" s="7">
        <v>40</v>
      </c>
      <c r="I62" s="2">
        <v>6</v>
      </c>
      <c r="J62" s="7">
        <f t="shared" si="3"/>
        <v>50</v>
      </c>
      <c r="K62" s="2"/>
    </row>
    <row r="63" spans="1:11" ht="27" customHeight="1">
      <c r="A63" s="48"/>
      <c r="B63" s="21" t="s">
        <v>167</v>
      </c>
      <c r="C63" s="21" t="s">
        <v>53</v>
      </c>
      <c r="D63" s="6" t="s">
        <v>277</v>
      </c>
      <c r="E63" s="2"/>
      <c r="F63" s="6" t="s">
        <v>284</v>
      </c>
      <c r="G63" s="7">
        <v>72</v>
      </c>
      <c r="H63" s="7">
        <v>40</v>
      </c>
      <c r="I63" s="2">
        <v>3</v>
      </c>
      <c r="J63" s="7">
        <f t="shared" si="3"/>
        <v>35</v>
      </c>
      <c r="K63" s="2"/>
    </row>
    <row r="64" spans="1:11" ht="27" customHeight="1">
      <c r="A64" s="48"/>
      <c r="B64" s="21" t="s">
        <v>162</v>
      </c>
      <c r="C64" s="21" t="s">
        <v>74</v>
      </c>
      <c r="D64" s="6" t="s">
        <v>277</v>
      </c>
      <c r="E64" s="2"/>
      <c r="F64" s="6" t="s">
        <v>284</v>
      </c>
      <c r="G64" s="7">
        <v>72</v>
      </c>
      <c r="H64" s="7">
        <v>40</v>
      </c>
      <c r="I64" s="2"/>
      <c r="J64" s="7">
        <f t="shared" si="3"/>
        <v>32</v>
      </c>
      <c r="K64" s="2"/>
    </row>
    <row r="65" spans="1:11" ht="27" customHeight="1">
      <c r="A65" s="48"/>
      <c r="B65" s="21" t="s">
        <v>163</v>
      </c>
      <c r="C65" s="21" t="s">
        <v>52</v>
      </c>
      <c r="D65" s="6" t="s">
        <v>277</v>
      </c>
      <c r="E65" s="2"/>
      <c r="F65" s="6" t="s">
        <v>284</v>
      </c>
      <c r="G65" s="7">
        <v>12</v>
      </c>
      <c r="H65" s="7"/>
      <c r="I65" s="2"/>
      <c r="J65" s="7">
        <f t="shared" si="3"/>
        <v>12</v>
      </c>
      <c r="K65" s="2"/>
    </row>
    <row r="66" spans="1:11" ht="30" customHeight="1">
      <c r="A66" s="47" t="s">
        <v>172</v>
      </c>
      <c r="B66" s="52" t="s">
        <v>290</v>
      </c>
      <c r="C66" s="53"/>
      <c r="D66" s="6"/>
      <c r="E66" s="2"/>
      <c r="F66" s="6"/>
      <c r="G66" s="20">
        <f>SUM(G67:G76)</f>
        <v>612</v>
      </c>
      <c r="H66" s="20">
        <f>SUM(H67:H76)</f>
        <v>200</v>
      </c>
      <c r="I66" s="20">
        <f t="shared" ref="I66:J66" si="4">SUM(I67:I76)</f>
        <v>34</v>
      </c>
      <c r="J66" s="20">
        <f t="shared" si="4"/>
        <v>446</v>
      </c>
      <c r="K66" s="2"/>
    </row>
    <row r="67" spans="1:11" ht="24.75" customHeight="1">
      <c r="A67" s="48"/>
      <c r="B67" s="47" t="s">
        <v>232</v>
      </c>
      <c r="C67" s="21" t="s">
        <v>254</v>
      </c>
      <c r="D67" s="6" t="s">
        <v>277</v>
      </c>
      <c r="E67" s="2"/>
      <c r="F67" s="6" t="s">
        <v>284</v>
      </c>
      <c r="G67" s="7">
        <v>36</v>
      </c>
      <c r="H67" s="7"/>
      <c r="I67" s="2"/>
      <c r="J67" s="7">
        <f t="shared" ref="J67:J76" si="5">G67+I67-H67</f>
        <v>36</v>
      </c>
      <c r="K67" s="2"/>
    </row>
    <row r="68" spans="1:11" ht="24.75" customHeight="1">
      <c r="A68" s="48"/>
      <c r="B68" s="48"/>
      <c r="C68" s="21" t="s">
        <v>255</v>
      </c>
      <c r="D68" s="6" t="s">
        <v>277</v>
      </c>
      <c r="E68" s="2"/>
      <c r="F68" s="6" t="s">
        <v>284</v>
      </c>
      <c r="G68" s="7">
        <v>72</v>
      </c>
      <c r="H68" s="7"/>
      <c r="I68" s="2"/>
      <c r="J68" s="7">
        <f t="shared" si="5"/>
        <v>72</v>
      </c>
      <c r="K68" s="2"/>
    </row>
    <row r="69" spans="1:11" ht="24.75" customHeight="1">
      <c r="A69" s="48"/>
      <c r="B69" s="48"/>
      <c r="C69" s="21" t="s">
        <v>38</v>
      </c>
      <c r="D69" s="6" t="s">
        <v>277</v>
      </c>
      <c r="E69" s="2"/>
      <c r="F69" s="6" t="s">
        <v>284</v>
      </c>
      <c r="G69" s="7">
        <v>84</v>
      </c>
      <c r="H69" s="7">
        <v>40</v>
      </c>
      <c r="I69" s="2">
        <v>18</v>
      </c>
      <c r="J69" s="7">
        <f t="shared" si="5"/>
        <v>62</v>
      </c>
      <c r="K69" s="2"/>
    </row>
    <row r="70" spans="1:11" ht="24.75" customHeight="1">
      <c r="A70" s="48"/>
      <c r="B70" s="49"/>
      <c r="C70" s="21" t="s">
        <v>256</v>
      </c>
      <c r="D70" s="6" t="s">
        <v>277</v>
      </c>
      <c r="E70" s="2"/>
      <c r="F70" s="6" t="s">
        <v>284</v>
      </c>
      <c r="G70" s="7">
        <v>12</v>
      </c>
      <c r="H70" s="7"/>
      <c r="I70" s="2"/>
      <c r="J70" s="7">
        <f t="shared" si="5"/>
        <v>12</v>
      </c>
      <c r="K70" s="2"/>
    </row>
    <row r="71" spans="1:11" ht="24.75" customHeight="1">
      <c r="A71" s="48"/>
      <c r="B71" s="21" t="s">
        <v>170</v>
      </c>
      <c r="C71" s="21" t="s">
        <v>51</v>
      </c>
      <c r="D71" s="6" t="s">
        <v>277</v>
      </c>
      <c r="E71" s="2"/>
      <c r="F71" s="6" t="s">
        <v>284</v>
      </c>
      <c r="G71" s="7">
        <v>84</v>
      </c>
      <c r="H71" s="7">
        <v>40</v>
      </c>
      <c r="I71" s="2">
        <v>10</v>
      </c>
      <c r="J71" s="7">
        <f t="shared" si="5"/>
        <v>54</v>
      </c>
      <c r="K71" s="2"/>
    </row>
    <row r="72" spans="1:11" ht="24.75" customHeight="1">
      <c r="A72" s="48"/>
      <c r="B72" s="21" t="s">
        <v>211</v>
      </c>
      <c r="C72" s="21" t="s">
        <v>25</v>
      </c>
      <c r="D72" s="6" t="s">
        <v>277</v>
      </c>
      <c r="E72" s="2"/>
      <c r="F72" s="6" t="s">
        <v>284</v>
      </c>
      <c r="G72" s="7">
        <v>72</v>
      </c>
      <c r="H72" s="7"/>
      <c r="I72" s="2">
        <v>6</v>
      </c>
      <c r="J72" s="7">
        <f t="shared" si="5"/>
        <v>78</v>
      </c>
      <c r="K72" s="2"/>
    </row>
    <row r="73" spans="1:11" ht="24.75" customHeight="1">
      <c r="A73" s="48"/>
      <c r="B73" s="21" t="s">
        <v>171</v>
      </c>
      <c r="C73" s="21" t="s">
        <v>50</v>
      </c>
      <c r="D73" s="6" t="s">
        <v>277</v>
      </c>
      <c r="E73" s="2"/>
      <c r="F73" s="6" t="s">
        <v>284</v>
      </c>
      <c r="G73" s="7">
        <v>72</v>
      </c>
      <c r="H73" s="7">
        <v>40</v>
      </c>
      <c r="I73" s="2"/>
      <c r="J73" s="7">
        <f t="shared" si="5"/>
        <v>32</v>
      </c>
      <c r="K73" s="2"/>
    </row>
    <row r="74" spans="1:11" ht="24.75" customHeight="1">
      <c r="A74" s="48"/>
      <c r="B74" s="21" t="s">
        <v>214</v>
      </c>
      <c r="C74" s="21" t="s">
        <v>15</v>
      </c>
      <c r="D74" s="6" t="s">
        <v>277</v>
      </c>
      <c r="E74" s="2"/>
      <c r="F74" s="6" t="s">
        <v>284</v>
      </c>
      <c r="G74" s="7">
        <v>36</v>
      </c>
      <c r="H74" s="7"/>
      <c r="I74" s="2"/>
      <c r="J74" s="7">
        <f t="shared" si="5"/>
        <v>36</v>
      </c>
      <c r="K74" s="2"/>
    </row>
    <row r="75" spans="1:11" ht="24.75" customHeight="1">
      <c r="A75" s="48"/>
      <c r="B75" s="21" t="s">
        <v>210</v>
      </c>
      <c r="C75" s="21" t="s">
        <v>40</v>
      </c>
      <c r="D75" s="6" t="s">
        <v>277</v>
      </c>
      <c r="E75" s="2"/>
      <c r="F75" s="6" t="s">
        <v>284</v>
      </c>
      <c r="G75" s="7">
        <v>72</v>
      </c>
      <c r="H75" s="7">
        <v>40</v>
      </c>
      <c r="I75" s="2"/>
      <c r="J75" s="7">
        <f t="shared" si="5"/>
        <v>32</v>
      </c>
      <c r="K75" s="2"/>
    </row>
    <row r="76" spans="1:11" ht="24.75" customHeight="1">
      <c r="A76" s="49"/>
      <c r="B76" s="21" t="s">
        <v>169</v>
      </c>
      <c r="C76" s="21" t="s">
        <v>75</v>
      </c>
      <c r="D76" s="6" t="s">
        <v>277</v>
      </c>
      <c r="E76" s="2"/>
      <c r="F76" s="6" t="s">
        <v>284</v>
      </c>
      <c r="G76" s="7">
        <v>72</v>
      </c>
      <c r="H76" s="7">
        <v>40</v>
      </c>
      <c r="I76" s="2"/>
      <c r="J76" s="7">
        <f t="shared" si="5"/>
        <v>32</v>
      </c>
      <c r="K76" s="2"/>
    </row>
    <row r="77" spans="1:11" ht="27" customHeight="1">
      <c r="A77" s="47" t="s">
        <v>177</v>
      </c>
      <c r="B77" s="52" t="s">
        <v>291</v>
      </c>
      <c r="C77" s="53"/>
      <c r="D77" s="6"/>
      <c r="E77" s="2"/>
      <c r="F77" s="6"/>
      <c r="G77" s="20">
        <f>SUM(G78:G87)</f>
        <v>456</v>
      </c>
      <c r="H77" s="20">
        <f>SUM(H78:H87)</f>
        <v>120</v>
      </c>
      <c r="I77" s="20">
        <f>SUM(I78:I87)</f>
        <v>25</v>
      </c>
      <c r="J77" s="20">
        <f>SUM(J78:J87)</f>
        <v>361</v>
      </c>
      <c r="K77" s="2"/>
    </row>
    <row r="78" spans="1:11" ht="30" customHeight="1">
      <c r="A78" s="48"/>
      <c r="B78" s="47" t="s">
        <v>232</v>
      </c>
      <c r="C78" s="21" t="s">
        <v>78</v>
      </c>
      <c r="D78" s="6" t="s">
        <v>277</v>
      </c>
      <c r="E78" s="2"/>
      <c r="F78" s="6" t="s">
        <v>284</v>
      </c>
      <c r="G78" s="7">
        <v>36</v>
      </c>
      <c r="H78" s="7">
        <v>0</v>
      </c>
      <c r="I78" s="2"/>
      <c r="J78" s="7">
        <f t="shared" ref="J78:J87" si="6">G78+I78-H78</f>
        <v>36</v>
      </c>
      <c r="K78" s="2"/>
    </row>
    <row r="79" spans="1:11" ht="30" customHeight="1">
      <c r="A79" s="48"/>
      <c r="B79" s="48"/>
      <c r="C79" s="21" t="s">
        <v>76</v>
      </c>
      <c r="D79" s="6" t="s">
        <v>277</v>
      </c>
      <c r="E79" s="2"/>
      <c r="F79" s="6" t="s">
        <v>284</v>
      </c>
      <c r="G79" s="7"/>
      <c r="H79" s="7"/>
      <c r="I79" s="2">
        <v>7</v>
      </c>
      <c r="J79" s="7">
        <f t="shared" si="6"/>
        <v>7</v>
      </c>
      <c r="K79" s="2"/>
    </row>
    <row r="80" spans="1:11" ht="30" customHeight="1">
      <c r="A80" s="48"/>
      <c r="B80" s="48"/>
      <c r="C80" s="21" t="s">
        <v>19</v>
      </c>
      <c r="D80" s="6" t="s">
        <v>277</v>
      </c>
      <c r="E80" s="2"/>
      <c r="F80" s="6" t="s">
        <v>284</v>
      </c>
      <c r="G80" s="7">
        <v>72</v>
      </c>
      <c r="H80" s="7"/>
      <c r="I80" s="2">
        <v>8</v>
      </c>
      <c r="J80" s="7">
        <f t="shared" si="6"/>
        <v>80</v>
      </c>
      <c r="K80" s="2"/>
    </row>
    <row r="81" spans="1:11" ht="30" customHeight="1">
      <c r="A81" s="48"/>
      <c r="B81" s="21" t="s">
        <v>215</v>
      </c>
      <c r="C81" s="21" t="s">
        <v>12</v>
      </c>
      <c r="D81" s="6" t="s">
        <v>277</v>
      </c>
      <c r="E81" s="2"/>
      <c r="F81" s="6" t="s">
        <v>284</v>
      </c>
      <c r="G81" s="7">
        <v>36</v>
      </c>
      <c r="H81" s="7"/>
      <c r="I81" s="2"/>
      <c r="J81" s="7">
        <f t="shared" si="6"/>
        <v>36</v>
      </c>
      <c r="K81" s="2"/>
    </row>
    <row r="82" spans="1:11" ht="30" customHeight="1">
      <c r="A82" s="48"/>
      <c r="B82" s="21" t="s">
        <v>216</v>
      </c>
      <c r="C82" s="21" t="s">
        <v>27</v>
      </c>
      <c r="D82" s="6" t="s">
        <v>277</v>
      </c>
      <c r="E82" s="2"/>
      <c r="F82" s="6" t="s">
        <v>284</v>
      </c>
      <c r="G82" s="7">
        <v>12</v>
      </c>
      <c r="H82" s="7"/>
      <c r="I82" s="2"/>
      <c r="J82" s="7">
        <f t="shared" si="6"/>
        <v>12</v>
      </c>
      <c r="K82" s="2"/>
    </row>
    <row r="83" spans="1:11" ht="30" customHeight="1">
      <c r="A83" s="48"/>
      <c r="B83" s="21" t="s">
        <v>217</v>
      </c>
      <c r="C83" s="21" t="s">
        <v>46</v>
      </c>
      <c r="D83" s="6" t="s">
        <v>277</v>
      </c>
      <c r="E83" s="2"/>
      <c r="F83" s="6" t="s">
        <v>284</v>
      </c>
      <c r="G83" s="7">
        <v>12</v>
      </c>
      <c r="H83" s="7"/>
      <c r="I83" s="2"/>
      <c r="J83" s="7">
        <f t="shared" si="6"/>
        <v>12</v>
      </c>
      <c r="K83" s="2"/>
    </row>
    <row r="84" spans="1:11" ht="30" customHeight="1">
      <c r="A84" s="48"/>
      <c r="B84" s="21" t="s">
        <v>175</v>
      </c>
      <c r="C84" s="21" t="s">
        <v>28</v>
      </c>
      <c r="D84" s="6" t="s">
        <v>277</v>
      </c>
      <c r="E84" s="2"/>
      <c r="F84" s="6" t="s">
        <v>284</v>
      </c>
      <c r="G84" s="7">
        <v>84</v>
      </c>
      <c r="H84" s="7">
        <v>40</v>
      </c>
      <c r="I84" s="2">
        <v>5</v>
      </c>
      <c r="J84" s="7">
        <f t="shared" si="6"/>
        <v>49</v>
      </c>
      <c r="K84" s="2"/>
    </row>
    <row r="85" spans="1:11" ht="30" customHeight="1">
      <c r="A85" s="48"/>
      <c r="B85" s="21" t="s">
        <v>218</v>
      </c>
      <c r="C85" s="21" t="s">
        <v>10</v>
      </c>
      <c r="D85" s="6" t="s">
        <v>277</v>
      </c>
      <c r="E85" s="2"/>
      <c r="F85" s="6" t="s">
        <v>284</v>
      </c>
      <c r="G85" s="7">
        <v>36</v>
      </c>
      <c r="H85" s="7"/>
      <c r="I85" s="2"/>
      <c r="J85" s="7">
        <f t="shared" si="6"/>
        <v>36</v>
      </c>
      <c r="K85" s="2"/>
    </row>
    <row r="86" spans="1:11" ht="30" customHeight="1">
      <c r="A86" s="48"/>
      <c r="B86" s="21" t="s">
        <v>173</v>
      </c>
      <c r="C86" s="21" t="s">
        <v>23</v>
      </c>
      <c r="D86" s="6" t="s">
        <v>277</v>
      </c>
      <c r="E86" s="2"/>
      <c r="F86" s="6" t="s">
        <v>284</v>
      </c>
      <c r="G86" s="7">
        <v>84</v>
      </c>
      <c r="H86" s="7">
        <v>40</v>
      </c>
      <c r="I86" s="2">
        <v>5</v>
      </c>
      <c r="J86" s="7">
        <f t="shared" si="6"/>
        <v>49</v>
      </c>
      <c r="K86" s="2"/>
    </row>
    <row r="87" spans="1:11" ht="30" customHeight="1">
      <c r="A87" s="49"/>
      <c r="B87" s="21" t="s">
        <v>174</v>
      </c>
      <c r="C87" s="21" t="s">
        <v>9</v>
      </c>
      <c r="D87" s="6" t="s">
        <v>277</v>
      </c>
      <c r="E87" s="2"/>
      <c r="F87" s="6" t="s">
        <v>284</v>
      </c>
      <c r="G87" s="7">
        <v>84</v>
      </c>
      <c r="H87" s="7">
        <v>40</v>
      </c>
      <c r="I87" s="2"/>
      <c r="J87" s="7">
        <f t="shared" si="6"/>
        <v>44</v>
      </c>
      <c r="K87" s="2"/>
    </row>
    <row r="88" spans="1:11" ht="27" customHeight="1">
      <c r="A88" s="47" t="s">
        <v>178</v>
      </c>
      <c r="B88" s="52" t="s">
        <v>292</v>
      </c>
      <c r="C88" s="53"/>
      <c r="D88" s="6"/>
      <c r="E88" s="2"/>
      <c r="F88" s="6"/>
      <c r="G88" s="20">
        <f>SUM(G89:G90)</f>
        <v>108</v>
      </c>
      <c r="H88" s="20">
        <f>SUM(H89:H90)</f>
        <v>36</v>
      </c>
      <c r="I88" s="20">
        <f>SUM(I89:I90)</f>
        <v>0</v>
      </c>
      <c r="J88" s="20">
        <f>SUM(J89:J90)</f>
        <v>72</v>
      </c>
      <c r="K88" s="2"/>
    </row>
    <row r="89" spans="1:11" ht="30.75" customHeight="1">
      <c r="A89" s="48"/>
      <c r="B89" s="21" t="s">
        <v>257</v>
      </c>
      <c r="C89" s="21" t="s">
        <v>55</v>
      </c>
      <c r="D89" s="6" t="s">
        <v>277</v>
      </c>
      <c r="E89" s="2"/>
      <c r="F89" s="6" t="s">
        <v>284</v>
      </c>
      <c r="G89" s="7">
        <v>72</v>
      </c>
      <c r="H89" s="7"/>
      <c r="I89" s="2"/>
      <c r="J89" s="7">
        <f>G89+I89-H89</f>
        <v>72</v>
      </c>
      <c r="K89" s="2"/>
    </row>
    <row r="90" spans="1:11" ht="30.75" customHeight="1">
      <c r="A90" s="48"/>
      <c r="B90" s="25" t="s">
        <v>176</v>
      </c>
      <c r="C90" s="21" t="s">
        <v>44</v>
      </c>
      <c r="D90" s="6" t="s">
        <v>277</v>
      </c>
      <c r="E90" s="2"/>
      <c r="F90" s="6" t="s">
        <v>284</v>
      </c>
      <c r="G90" s="7">
        <v>36</v>
      </c>
      <c r="H90" s="7">
        <v>36</v>
      </c>
      <c r="I90" s="2"/>
      <c r="J90" s="7">
        <f>G90+I90-H90</f>
        <v>0</v>
      </c>
      <c r="K90" s="2"/>
    </row>
    <row r="91" spans="1:11" ht="27" customHeight="1">
      <c r="A91" s="47" t="s">
        <v>185</v>
      </c>
      <c r="B91" s="52" t="s">
        <v>293</v>
      </c>
      <c r="C91" s="53"/>
      <c r="D91" s="6"/>
      <c r="E91" s="2"/>
      <c r="F91" s="6"/>
      <c r="G91" s="20">
        <f>SUM(G92:G98)</f>
        <v>336</v>
      </c>
      <c r="H91" s="20">
        <f>SUM(H92:H98)</f>
        <v>80</v>
      </c>
      <c r="I91" s="20">
        <f>SUM(I92:I98)</f>
        <v>12</v>
      </c>
      <c r="J91" s="20">
        <f>SUM(J92:J98)</f>
        <v>268</v>
      </c>
      <c r="K91" s="2"/>
    </row>
    <row r="92" spans="1:11" ht="31.5" customHeight="1">
      <c r="A92" s="48"/>
      <c r="B92" s="21" t="s">
        <v>179</v>
      </c>
      <c r="C92" s="21" t="s">
        <v>258</v>
      </c>
      <c r="D92" s="6" t="s">
        <v>277</v>
      </c>
      <c r="E92" s="2"/>
      <c r="F92" s="6" t="s">
        <v>285</v>
      </c>
      <c r="G92" s="7">
        <v>12</v>
      </c>
      <c r="H92" s="7"/>
      <c r="I92" s="2"/>
      <c r="J92" s="7">
        <f t="shared" ref="J92:J98" si="7">G92+I92-H92</f>
        <v>12</v>
      </c>
      <c r="K92" s="2"/>
    </row>
    <row r="93" spans="1:11" ht="31.5" customHeight="1">
      <c r="A93" s="48"/>
      <c r="B93" s="47" t="s">
        <v>180</v>
      </c>
      <c r="C93" s="21" t="s">
        <v>259</v>
      </c>
      <c r="D93" s="6" t="s">
        <v>277</v>
      </c>
      <c r="E93" s="2"/>
      <c r="F93" s="6" t="s">
        <v>285</v>
      </c>
      <c r="G93" s="7">
        <v>12</v>
      </c>
      <c r="H93" s="7"/>
      <c r="I93" s="2"/>
      <c r="J93" s="7">
        <f t="shared" si="7"/>
        <v>12</v>
      </c>
      <c r="K93" s="2"/>
    </row>
    <row r="94" spans="1:11" ht="31.5" customHeight="1">
      <c r="A94" s="48"/>
      <c r="B94" s="49"/>
      <c r="C94" s="21" t="s">
        <v>260</v>
      </c>
      <c r="D94" s="6" t="s">
        <v>277</v>
      </c>
      <c r="E94" s="2"/>
      <c r="F94" s="6" t="s">
        <v>285</v>
      </c>
      <c r="G94" s="7">
        <v>12</v>
      </c>
      <c r="H94" s="7"/>
      <c r="I94" s="2"/>
      <c r="J94" s="7">
        <f t="shared" si="7"/>
        <v>12</v>
      </c>
      <c r="K94" s="2"/>
    </row>
    <row r="95" spans="1:11" ht="27" customHeight="1">
      <c r="A95" s="48"/>
      <c r="B95" s="21" t="s">
        <v>184</v>
      </c>
      <c r="C95" s="21" t="s">
        <v>43</v>
      </c>
      <c r="D95" s="6" t="s">
        <v>277</v>
      </c>
      <c r="E95" s="2"/>
      <c r="F95" s="6" t="s">
        <v>285</v>
      </c>
      <c r="G95" s="7">
        <v>72</v>
      </c>
      <c r="H95" s="7"/>
      <c r="I95" s="2"/>
      <c r="J95" s="7">
        <f t="shared" si="7"/>
        <v>72</v>
      </c>
      <c r="K95" s="2"/>
    </row>
    <row r="96" spans="1:11" ht="27" customHeight="1">
      <c r="A96" s="48"/>
      <c r="B96" s="21" t="s">
        <v>182</v>
      </c>
      <c r="C96" s="21" t="s">
        <v>56</v>
      </c>
      <c r="D96" s="6" t="s">
        <v>277</v>
      </c>
      <c r="E96" s="2"/>
      <c r="F96" s="6" t="s">
        <v>285</v>
      </c>
      <c r="G96" s="7">
        <v>72</v>
      </c>
      <c r="H96" s="7"/>
      <c r="I96" s="2"/>
      <c r="J96" s="7">
        <f t="shared" si="7"/>
        <v>72</v>
      </c>
      <c r="K96" s="2"/>
    </row>
    <row r="97" spans="1:11" ht="27" customHeight="1">
      <c r="A97" s="48"/>
      <c r="B97" s="21" t="s">
        <v>183</v>
      </c>
      <c r="C97" s="21" t="s">
        <v>6</v>
      </c>
      <c r="D97" s="6" t="s">
        <v>277</v>
      </c>
      <c r="E97" s="2"/>
      <c r="F97" s="6" t="s">
        <v>285</v>
      </c>
      <c r="G97" s="7">
        <v>72</v>
      </c>
      <c r="H97" s="7">
        <v>40</v>
      </c>
      <c r="I97" s="2"/>
      <c r="J97" s="7">
        <f t="shared" si="7"/>
        <v>32</v>
      </c>
      <c r="K97" s="2"/>
    </row>
    <row r="98" spans="1:11" ht="27" customHeight="1">
      <c r="A98" s="49"/>
      <c r="B98" s="21" t="s">
        <v>181</v>
      </c>
      <c r="C98" s="21" t="s">
        <v>312</v>
      </c>
      <c r="D98" s="6" t="s">
        <v>277</v>
      </c>
      <c r="E98" s="2"/>
      <c r="F98" s="6" t="s">
        <v>285</v>
      </c>
      <c r="G98" s="7">
        <v>84</v>
      </c>
      <c r="H98" s="7">
        <v>40</v>
      </c>
      <c r="I98" s="2">
        <v>12</v>
      </c>
      <c r="J98" s="7">
        <f t="shared" si="7"/>
        <v>56</v>
      </c>
      <c r="K98" s="2"/>
    </row>
    <row r="99" spans="1:11" ht="27" customHeight="1">
      <c r="A99" s="47" t="s">
        <v>193</v>
      </c>
      <c r="B99" s="52" t="s">
        <v>294</v>
      </c>
      <c r="C99" s="53"/>
      <c r="D99" s="6"/>
      <c r="E99" s="2"/>
      <c r="F99" s="6"/>
      <c r="G99" s="20">
        <f>SUM(G100:G107)</f>
        <v>432</v>
      </c>
      <c r="H99" s="20">
        <f>SUM(H100:H107)</f>
        <v>120</v>
      </c>
      <c r="I99" s="20">
        <f>SUM(I100:I107)</f>
        <v>25</v>
      </c>
      <c r="J99" s="20">
        <f>SUM(J100:J107)</f>
        <v>337</v>
      </c>
      <c r="K99" s="2"/>
    </row>
    <row r="100" spans="1:11" ht="26.25" customHeight="1">
      <c r="A100" s="48"/>
      <c r="B100" s="21" t="s">
        <v>188</v>
      </c>
      <c r="C100" s="21" t="s">
        <v>261</v>
      </c>
      <c r="D100" s="6" t="s">
        <v>277</v>
      </c>
      <c r="E100" s="2"/>
      <c r="F100" s="6" t="s">
        <v>283</v>
      </c>
      <c r="G100" s="7">
        <v>84</v>
      </c>
      <c r="H100" s="7">
        <v>40</v>
      </c>
      <c r="I100" s="2">
        <v>13</v>
      </c>
      <c r="J100" s="7">
        <f t="shared" ref="J100:J107" si="8">G100+I100-H100</f>
        <v>57</v>
      </c>
      <c r="K100" s="2"/>
    </row>
    <row r="101" spans="1:11" ht="26.25" customHeight="1">
      <c r="A101" s="48"/>
      <c r="B101" s="21" t="s">
        <v>189</v>
      </c>
      <c r="C101" s="21" t="s">
        <v>262</v>
      </c>
      <c r="D101" s="6" t="s">
        <v>277</v>
      </c>
      <c r="E101" s="2"/>
      <c r="F101" s="6" t="s">
        <v>283</v>
      </c>
      <c r="G101" s="7">
        <v>36</v>
      </c>
      <c r="H101" s="7"/>
      <c r="I101" s="2"/>
      <c r="J101" s="7">
        <f t="shared" si="8"/>
        <v>36</v>
      </c>
      <c r="K101" s="2"/>
    </row>
    <row r="102" spans="1:11" ht="26.25" customHeight="1">
      <c r="A102" s="48"/>
      <c r="B102" s="21" t="s">
        <v>187</v>
      </c>
      <c r="C102" s="21" t="s">
        <v>49</v>
      </c>
      <c r="D102" s="6" t="s">
        <v>277</v>
      </c>
      <c r="E102" s="2"/>
      <c r="F102" s="6" t="s">
        <v>283</v>
      </c>
      <c r="G102" s="7">
        <v>84</v>
      </c>
      <c r="H102" s="7">
        <v>40</v>
      </c>
      <c r="I102" s="2"/>
      <c r="J102" s="7">
        <f t="shared" si="8"/>
        <v>44</v>
      </c>
      <c r="K102" s="2"/>
    </row>
    <row r="103" spans="1:11" ht="26.25" customHeight="1">
      <c r="A103" s="48"/>
      <c r="B103" s="21" t="s">
        <v>190</v>
      </c>
      <c r="C103" s="21" t="s">
        <v>30</v>
      </c>
      <c r="D103" s="6" t="s">
        <v>277</v>
      </c>
      <c r="E103" s="2"/>
      <c r="F103" s="6" t="s">
        <v>283</v>
      </c>
      <c r="G103" s="7">
        <v>36</v>
      </c>
      <c r="H103" s="7"/>
      <c r="I103" s="2"/>
      <c r="J103" s="7">
        <f t="shared" si="8"/>
        <v>36</v>
      </c>
      <c r="K103" s="2"/>
    </row>
    <row r="104" spans="1:11" ht="26.25" customHeight="1">
      <c r="A104" s="48"/>
      <c r="B104" s="21" t="s">
        <v>192</v>
      </c>
      <c r="C104" s="21" t="s">
        <v>33</v>
      </c>
      <c r="D104" s="6" t="s">
        <v>277</v>
      </c>
      <c r="E104" s="2"/>
      <c r="F104" s="6" t="s">
        <v>283</v>
      </c>
      <c r="G104" s="7">
        <v>36</v>
      </c>
      <c r="H104" s="7"/>
      <c r="I104" s="2"/>
      <c r="J104" s="7">
        <f t="shared" si="8"/>
        <v>36</v>
      </c>
      <c r="K104" s="2"/>
    </row>
    <row r="105" spans="1:11" ht="26.25" customHeight="1">
      <c r="A105" s="48"/>
      <c r="B105" s="21" t="s">
        <v>186</v>
      </c>
      <c r="C105" s="21" t="s">
        <v>29</v>
      </c>
      <c r="D105" s="6" t="s">
        <v>277</v>
      </c>
      <c r="E105" s="2"/>
      <c r="F105" s="6" t="s">
        <v>283</v>
      </c>
      <c r="G105" s="7">
        <v>36</v>
      </c>
      <c r="H105" s="7"/>
      <c r="I105" s="2"/>
      <c r="J105" s="7">
        <f t="shared" si="8"/>
        <v>36</v>
      </c>
      <c r="K105" s="2"/>
    </row>
    <row r="106" spans="1:11" ht="26.25" customHeight="1">
      <c r="A106" s="48"/>
      <c r="B106" s="21" t="s">
        <v>191</v>
      </c>
      <c r="C106" s="21" t="s">
        <v>48</v>
      </c>
      <c r="D106" s="6" t="s">
        <v>277</v>
      </c>
      <c r="E106" s="2"/>
      <c r="F106" s="6" t="s">
        <v>283</v>
      </c>
      <c r="G106" s="7">
        <v>36</v>
      </c>
      <c r="H106" s="7"/>
      <c r="I106" s="2"/>
      <c r="J106" s="7">
        <f t="shared" si="8"/>
        <v>36</v>
      </c>
      <c r="K106" s="2"/>
    </row>
    <row r="107" spans="1:11" ht="26.25" customHeight="1">
      <c r="A107" s="49"/>
      <c r="B107" s="23" t="s">
        <v>306</v>
      </c>
      <c r="C107" s="21" t="s">
        <v>18</v>
      </c>
      <c r="D107" s="6" t="s">
        <v>277</v>
      </c>
      <c r="E107" s="2"/>
      <c r="F107" s="6" t="s">
        <v>283</v>
      </c>
      <c r="G107" s="7">
        <v>84</v>
      </c>
      <c r="H107" s="7">
        <v>40</v>
      </c>
      <c r="I107" s="2">
        <v>12</v>
      </c>
      <c r="J107" s="7">
        <f t="shared" si="8"/>
        <v>56</v>
      </c>
      <c r="K107" s="2"/>
    </row>
    <row r="108" spans="1:11" ht="27" customHeight="1">
      <c r="A108" s="47" t="s">
        <v>199</v>
      </c>
      <c r="B108" s="52" t="s">
        <v>295</v>
      </c>
      <c r="C108" s="53"/>
      <c r="D108" s="6"/>
      <c r="E108" s="2"/>
      <c r="F108" s="6"/>
      <c r="G108" s="20">
        <f>SUM(G109:G120)</f>
        <v>564</v>
      </c>
      <c r="H108" s="20">
        <f>SUM(H109:H120)</f>
        <v>120</v>
      </c>
      <c r="I108" s="20">
        <f t="shared" ref="I108:J108" si="9">SUM(I109:I120)</f>
        <v>21</v>
      </c>
      <c r="J108" s="20">
        <f t="shared" si="9"/>
        <v>465</v>
      </c>
      <c r="K108" s="2"/>
    </row>
    <row r="109" spans="1:11" ht="27" customHeight="1">
      <c r="A109" s="48"/>
      <c r="B109" s="21" t="s">
        <v>232</v>
      </c>
      <c r="C109" s="21" t="s">
        <v>263</v>
      </c>
      <c r="D109" s="6" t="s">
        <v>277</v>
      </c>
      <c r="E109" s="2"/>
      <c r="F109" s="6" t="s">
        <v>283</v>
      </c>
      <c r="G109" s="7">
        <v>84</v>
      </c>
      <c r="H109" s="7">
        <v>40</v>
      </c>
      <c r="I109" s="2"/>
      <c r="J109" s="7">
        <f t="shared" ref="J109:J120" si="10">G109+I109-H109</f>
        <v>44</v>
      </c>
      <c r="K109" s="2"/>
    </row>
    <row r="110" spans="1:11" ht="27" customHeight="1">
      <c r="A110" s="48"/>
      <c r="B110" s="21" t="s">
        <v>194</v>
      </c>
      <c r="C110" s="21" t="s">
        <v>264</v>
      </c>
      <c r="D110" s="6" t="s">
        <v>277</v>
      </c>
      <c r="E110" s="2"/>
      <c r="F110" s="6" t="s">
        <v>283</v>
      </c>
      <c r="G110" s="7">
        <v>84</v>
      </c>
      <c r="H110" s="7">
        <v>40</v>
      </c>
      <c r="I110" s="2"/>
      <c r="J110" s="7">
        <f t="shared" si="10"/>
        <v>44</v>
      </c>
      <c r="K110" s="2"/>
    </row>
    <row r="111" spans="1:11" ht="30.75" customHeight="1">
      <c r="A111" s="48"/>
      <c r="B111" s="21" t="s">
        <v>219</v>
      </c>
      <c r="C111" s="21" t="s">
        <v>265</v>
      </c>
      <c r="D111" s="6" t="s">
        <v>277</v>
      </c>
      <c r="E111" s="2"/>
      <c r="F111" s="6" t="s">
        <v>283</v>
      </c>
      <c r="G111" s="7">
        <v>12</v>
      </c>
      <c r="H111" s="7"/>
      <c r="I111" s="2">
        <v>2</v>
      </c>
      <c r="J111" s="7">
        <f t="shared" si="10"/>
        <v>14</v>
      </c>
      <c r="K111" s="2"/>
    </row>
    <row r="112" spans="1:11" ht="30.75" customHeight="1">
      <c r="A112" s="48"/>
      <c r="B112" s="21" t="s">
        <v>220</v>
      </c>
      <c r="C112" s="21" t="s">
        <v>5</v>
      </c>
      <c r="D112" s="6" t="s">
        <v>277</v>
      </c>
      <c r="E112" s="2"/>
      <c r="F112" s="6" t="s">
        <v>283</v>
      </c>
      <c r="G112" s="7">
        <v>72</v>
      </c>
      <c r="H112" s="7"/>
      <c r="I112" s="2"/>
      <c r="J112" s="7">
        <f t="shared" si="10"/>
        <v>72</v>
      </c>
      <c r="K112" s="2"/>
    </row>
    <row r="113" spans="1:11" ht="30.75" customHeight="1">
      <c r="A113" s="48"/>
      <c r="B113" s="21" t="s">
        <v>195</v>
      </c>
      <c r="C113" s="21" t="s">
        <v>22</v>
      </c>
      <c r="D113" s="6" t="s">
        <v>277</v>
      </c>
      <c r="E113" s="2"/>
      <c r="F113" s="6" t="s">
        <v>283</v>
      </c>
      <c r="G113" s="7">
        <v>72</v>
      </c>
      <c r="H113" s="7">
        <v>40</v>
      </c>
      <c r="I113" s="2">
        <v>6</v>
      </c>
      <c r="J113" s="7">
        <f t="shared" si="10"/>
        <v>38</v>
      </c>
      <c r="K113" s="2"/>
    </row>
    <row r="114" spans="1:11" ht="30.75" customHeight="1">
      <c r="A114" s="48"/>
      <c r="B114" s="21" t="s">
        <v>221</v>
      </c>
      <c r="C114" s="21" t="s">
        <v>39</v>
      </c>
      <c r="D114" s="6" t="s">
        <v>277</v>
      </c>
      <c r="E114" s="2"/>
      <c r="F114" s="6" t="s">
        <v>283</v>
      </c>
      <c r="G114" s="7">
        <v>72</v>
      </c>
      <c r="H114" s="7"/>
      <c r="I114" s="2"/>
      <c r="J114" s="7">
        <f t="shared" si="10"/>
        <v>72</v>
      </c>
      <c r="K114" s="2"/>
    </row>
    <row r="115" spans="1:11" ht="30.75" customHeight="1">
      <c r="A115" s="48"/>
      <c r="B115" s="21" t="s">
        <v>212</v>
      </c>
      <c r="C115" s="21" t="s">
        <v>16</v>
      </c>
      <c r="D115" s="6" t="s">
        <v>277</v>
      </c>
      <c r="E115" s="2"/>
      <c r="F115" s="6" t="s">
        <v>283</v>
      </c>
      <c r="G115" s="7">
        <v>12</v>
      </c>
      <c r="H115" s="7"/>
      <c r="I115" s="2"/>
      <c r="J115" s="7">
        <f t="shared" si="10"/>
        <v>12</v>
      </c>
      <c r="K115" s="2"/>
    </row>
    <row r="116" spans="1:11" ht="30.75" customHeight="1">
      <c r="A116" s="48"/>
      <c r="B116" s="21" t="s">
        <v>222</v>
      </c>
      <c r="C116" s="21" t="s">
        <v>13</v>
      </c>
      <c r="D116" s="6" t="s">
        <v>277</v>
      </c>
      <c r="E116" s="2"/>
      <c r="F116" s="6" t="s">
        <v>283</v>
      </c>
      <c r="G116" s="7">
        <v>36</v>
      </c>
      <c r="H116" s="7"/>
      <c r="I116" s="2">
        <v>7</v>
      </c>
      <c r="J116" s="7">
        <f t="shared" si="10"/>
        <v>43</v>
      </c>
      <c r="K116" s="2"/>
    </row>
    <row r="117" spans="1:11" ht="30.75" customHeight="1">
      <c r="A117" s="48"/>
      <c r="B117" s="21" t="s">
        <v>223</v>
      </c>
      <c r="C117" s="21" t="s">
        <v>32</v>
      </c>
      <c r="D117" s="6" t="s">
        <v>277</v>
      </c>
      <c r="E117" s="2"/>
      <c r="F117" s="6" t="s">
        <v>283</v>
      </c>
      <c r="G117" s="7">
        <v>12</v>
      </c>
      <c r="H117" s="7"/>
      <c r="I117" s="2"/>
      <c r="J117" s="7">
        <f t="shared" si="10"/>
        <v>12</v>
      </c>
      <c r="K117" s="2"/>
    </row>
    <row r="118" spans="1:11" ht="30.75" customHeight="1">
      <c r="A118" s="48"/>
      <c r="B118" s="21" t="s">
        <v>196</v>
      </c>
      <c r="C118" s="21" t="s">
        <v>34</v>
      </c>
      <c r="D118" s="6" t="s">
        <v>277</v>
      </c>
      <c r="E118" s="2"/>
      <c r="F118" s="6" t="s">
        <v>283</v>
      </c>
      <c r="G118" s="7">
        <v>36</v>
      </c>
      <c r="H118" s="7"/>
      <c r="I118" s="2">
        <v>6</v>
      </c>
      <c r="J118" s="7">
        <f t="shared" si="10"/>
        <v>42</v>
      </c>
      <c r="K118" s="2"/>
    </row>
    <row r="119" spans="1:11" ht="30.75" customHeight="1">
      <c r="A119" s="48"/>
      <c r="B119" s="21" t="s">
        <v>198</v>
      </c>
      <c r="C119" s="21" t="s">
        <v>266</v>
      </c>
      <c r="D119" s="6" t="s">
        <v>277</v>
      </c>
      <c r="E119" s="2"/>
      <c r="F119" s="6" t="s">
        <v>283</v>
      </c>
      <c r="G119" s="7">
        <v>36</v>
      </c>
      <c r="H119" s="7"/>
      <c r="I119" s="2"/>
      <c r="J119" s="7">
        <f t="shared" si="10"/>
        <v>36</v>
      </c>
      <c r="K119" s="2"/>
    </row>
    <row r="120" spans="1:11" ht="30.75" customHeight="1">
      <c r="A120" s="49"/>
      <c r="B120" s="21" t="s">
        <v>197</v>
      </c>
      <c r="C120" s="21" t="s">
        <v>20</v>
      </c>
      <c r="D120" s="6" t="s">
        <v>277</v>
      </c>
      <c r="E120" s="2"/>
      <c r="F120" s="6" t="s">
        <v>283</v>
      </c>
      <c r="G120" s="7">
        <v>36</v>
      </c>
      <c r="H120" s="7"/>
      <c r="I120" s="2"/>
      <c r="J120" s="7">
        <f t="shared" si="10"/>
        <v>36</v>
      </c>
      <c r="K120" s="2"/>
    </row>
    <row r="121" spans="1:11" ht="27" customHeight="1">
      <c r="A121" s="47" t="s">
        <v>203</v>
      </c>
      <c r="B121" s="52" t="s">
        <v>296</v>
      </c>
      <c r="C121" s="53"/>
      <c r="D121" s="6"/>
      <c r="E121" s="2"/>
      <c r="F121" s="6"/>
      <c r="G121" s="20">
        <f>SUM(G122:G125)</f>
        <v>252</v>
      </c>
      <c r="H121" s="20">
        <f>SUM(H122:H125)</f>
        <v>80</v>
      </c>
      <c r="I121" s="20">
        <f>SUM(I122:I125)</f>
        <v>0</v>
      </c>
      <c r="J121" s="20">
        <f>SUM(J122:J125)</f>
        <v>172</v>
      </c>
      <c r="K121" s="2"/>
    </row>
    <row r="122" spans="1:11" ht="34.5" customHeight="1">
      <c r="A122" s="48"/>
      <c r="B122" s="25" t="s">
        <v>232</v>
      </c>
      <c r="C122" s="21" t="s">
        <v>267</v>
      </c>
      <c r="D122" s="6" t="s">
        <v>277</v>
      </c>
      <c r="E122" s="2"/>
      <c r="F122" s="6" t="s">
        <v>283</v>
      </c>
      <c r="G122" s="7">
        <v>84</v>
      </c>
      <c r="H122" s="7">
        <v>40</v>
      </c>
      <c r="I122" s="2"/>
      <c r="J122" s="7">
        <f>G122+I122-H122</f>
        <v>44</v>
      </c>
      <c r="K122" s="2"/>
    </row>
    <row r="123" spans="1:11" ht="34.5" customHeight="1">
      <c r="A123" s="48"/>
      <c r="B123" s="21" t="s">
        <v>201</v>
      </c>
      <c r="C123" s="21" t="s">
        <v>269</v>
      </c>
      <c r="D123" s="6" t="s">
        <v>277</v>
      </c>
      <c r="E123" s="2"/>
      <c r="F123" s="6" t="s">
        <v>283</v>
      </c>
      <c r="G123" s="7">
        <v>84</v>
      </c>
      <c r="H123" s="7">
        <v>40</v>
      </c>
      <c r="I123" s="2"/>
      <c r="J123" s="7">
        <f>G123+I123-H123</f>
        <v>44</v>
      </c>
      <c r="K123" s="2"/>
    </row>
    <row r="124" spans="1:11" ht="34.5" customHeight="1">
      <c r="A124" s="48"/>
      <c r="B124" s="21" t="s">
        <v>200</v>
      </c>
      <c r="C124" s="21" t="s">
        <v>268</v>
      </c>
      <c r="D124" s="6" t="s">
        <v>277</v>
      </c>
      <c r="E124" s="2"/>
      <c r="F124" s="6" t="s">
        <v>283</v>
      </c>
      <c r="G124" s="7">
        <v>12</v>
      </c>
      <c r="H124" s="7"/>
      <c r="I124" s="2"/>
      <c r="J124" s="7">
        <f>G124+I124-H124</f>
        <v>12</v>
      </c>
      <c r="K124" s="2"/>
    </row>
    <row r="125" spans="1:11" ht="34.5" customHeight="1">
      <c r="A125" s="49"/>
      <c r="B125" s="21" t="s">
        <v>202</v>
      </c>
      <c r="C125" s="21" t="s">
        <v>60</v>
      </c>
      <c r="D125" s="6" t="s">
        <v>277</v>
      </c>
      <c r="E125" s="2"/>
      <c r="F125" s="6" t="s">
        <v>283</v>
      </c>
      <c r="G125" s="7">
        <v>72</v>
      </c>
      <c r="H125" s="7"/>
      <c r="I125" s="2"/>
      <c r="J125" s="7">
        <f>G125+I125-H125</f>
        <v>72</v>
      </c>
      <c r="K125" s="2"/>
    </row>
    <row r="126" spans="1:11" ht="30" customHeight="1">
      <c r="A126" s="47" t="s">
        <v>206</v>
      </c>
      <c r="B126" s="52" t="s">
        <v>297</v>
      </c>
      <c r="C126" s="53"/>
      <c r="D126" s="6"/>
      <c r="E126" s="2"/>
      <c r="F126" s="6"/>
      <c r="G126" s="20">
        <f>SUM(G127:G131)</f>
        <v>312</v>
      </c>
      <c r="H126" s="20">
        <f>SUM(H127:H131)</f>
        <v>120</v>
      </c>
      <c r="I126" s="20">
        <f>SUM(I127:I131)</f>
        <v>6</v>
      </c>
      <c r="J126" s="20">
        <f>SUM(J127:J131)</f>
        <v>198</v>
      </c>
      <c r="K126" s="2"/>
    </row>
    <row r="127" spans="1:11" ht="30.75" customHeight="1">
      <c r="A127" s="48"/>
      <c r="B127" s="47" t="s">
        <v>251</v>
      </c>
      <c r="C127" s="21" t="s">
        <v>62</v>
      </c>
      <c r="D127" s="6" t="s">
        <v>277</v>
      </c>
      <c r="E127" s="2"/>
      <c r="F127" s="6" t="s">
        <v>283</v>
      </c>
      <c r="G127" s="7">
        <v>36</v>
      </c>
      <c r="H127" s="7"/>
      <c r="I127" s="2"/>
      <c r="J127" s="7">
        <f>G127+I127-H127</f>
        <v>36</v>
      </c>
      <c r="K127" s="2"/>
    </row>
    <row r="128" spans="1:11" ht="30.75" customHeight="1">
      <c r="A128" s="48"/>
      <c r="B128" s="49"/>
      <c r="C128" s="21" t="s">
        <v>61</v>
      </c>
      <c r="D128" s="6" t="s">
        <v>277</v>
      </c>
      <c r="E128" s="2"/>
      <c r="F128" s="6" t="s">
        <v>283</v>
      </c>
      <c r="G128" s="7">
        <v>84</v>
      </c>
      <c r="H128" s="7">
        <v>40</v>
      </c>
      <c r="I128" s="2">
        <v>6</v>
      </c>
      <c r="J128" s="7">
        <f>G128+I128-H128</f>
        <v>50</v>
      </c>
      <c r="K128" s="2"/>
    </row>
    <row r="129" spans="1:11" ht="30.75" customHeight="1">
      <c r="A129" s="48"/>
      <c r="B129" s="21" t="s">
        <v>204</v>
      </c>
      <c r="C129" s="21" t="s">
        <v>45</v>
      </c>
      <c r="D129" s="6" t="s">
        <v>277</v>
      </c>
      <c r="E129" s="2"/>
      <c r="F129" s="6" t="s">
        <v>283</v>
      </c>
      <c r="G129" s="7">
        <v>72</v>
      </c>
      <c r="H129" s="7">
        <v>40</v>
      </c>
      <c r="I129" s="2"/>
      <c r="J129" s="7">
        <f>G129+I129-H129</f>
        <v>32</v>
      </c>
      <c r="K129" s="2"/>
    </row>
    <row r="130" spans="1:11" ht="30.75" customHeight="1">
      <c r="A130" s="48"/>
      <c r="B130" s="21" t="s">
        <v>205</v>
      </c>
      <c r="C130" s="21" t="s">
        <v>2</v>
      </c>
      <c r="D130" s="6" t="s">
        <v>277</v>
      </c>
      <c r="E130" s="2"/>
      <c r="F130" s="6" t="s">
        <v>283</v>
      </c>
      <c r="G130" s="7">
        <v>84</v>
      </c>
      <c r="H130" s="7">
        <v>40</v>
      </c>
      <c r="I130" s="2"/>
      <c r="J130" s="7">
        <f>G130+I130-H130</f>
        <v>44</v>
      </c>
      <c r="K130" s="2"/>
    </row>
    <row r="131" spans="1:11" ht="30.75" customHeight="1">
      <c r="A131" s="48"/>
      <c r="B131" s="21" t="s">
        <v>224</v>
      </c>
      <c r="C131" s="21" t="s">
        <v>35</v>
      </c>
      <c r="D131" s="6" t="s">
        <v>277</v>
      </c>
      <c r="E131" s="2"/>
      <c r="F131" s="6" t="s">
        <v>283</v>
      </c>
      <c r="G131" s="7">
        <v>36</v>
      </c>
      <c r="H131" s="7"/>
      <c r="I131" s="2"/>
      <c r="J131" s="7">
        <f>G131+I131-H131</f>
        <v>36</v>
      </c>
      <c r="K131" s="2"/>
    </row>
    <row r="132" spans="1:11" ht="27" customHeight="1">
      <c r="A132" s="47" t="s">
        <v>341</v>
      </c>
      <c r="B132" s="52" t="s">
        <v>298</v>
      </c>
      <c r="C132" s="53"/>
      <c r="D132" s="6"/>
      <c r="E132" s="2"/>
      <c r="F132" s="6"/>
      <c r="G132" s="20">
        <f t="shared" ref="G132:J132" si="11">SUM(G133:G139)</f>
        <v>288</v>
      </c>
      <c r="H132" s="20">
        <f>SUM(H133:H139)</f>
        <v>40</v>
      </c>
      <c r="I132" s="20">
        <f t="shared" si="11"/>
        <v>0</v>
      </c>
      <c r="J132" s="20">
        <f t="shared" si="11"/>
        <v>248</v>
      </c>
      <c r="K132" s="2"/>
    </row>
    <row r="133" spans="1:11" ht="27" customHeight="1">
      <c r="A133" s="48"/>
      <c r="B133" s="21" t="s">
        <v>340</v>
      </c>
      <c r="C133" s="21" t="s">
        <v>79</v>
      </c>
      <c r="D133" s="6" t="s">
        <v>277</v>
      </c>
      <c r="E133" s="2"/>
      <c r="F133" s="6" t="s">
        <v>283</v>
      </c>
      <c r="G133" s="7">
        <v>12</v>
      </c>
      <c r="H133" s="7">
        <v>0</v>
      </c>
      <c r="I133" s="2"/>
      <c r="J133" s="7">
        <f t="shared" ref="J133:J139" si="12">G133+I133-H133</f>
        <v>12</v>
      </c>
      <c r="K133" s="2"/>
    </row>
    <row r="134" spans="1:11" ht="27" customHeight="1">
      <c r="A134" s="48"/>
      <c r="B134" s="21" t="s">
        <v>305</v>
      </c>
      <c r="C134" s="23" t="s">
        <v>24</v>
      </c>
      <c r="D134" s="6" t="s">
        <v>277</v>
      </c>
      <c r="E134" s="2"/>
      <c r="F134" s="6" t="s">
        <v>283</v>
      </c>
      <c r="G134" s="7">
        <v>84</v>
      </c>
      <c r="H134" s="7">
        <v>40</v>
      </c>
      <c r="I134" s="2"/>
      <c r="J134" s="7">
        <f t="shared" si="12"/>
        <v>44</v>
      </c>
      <c r="K134" s="2"/>
    </row>
    <row r="135" spans="1:11" ht="27" customHeight="1">
      <c r="A135" s="48"/>
      <c r="B135" s="21" t="s">
        <v>207</v>
      </c>
      <c r="C135" s="21" t="s">
        <v>14</v>
      </c>
      <c r="D135" s="6" t="s">
        <v>277</v>
      </c>
      <c r="E135" s="2"/>
      <c r="F135" s="6" t="s">
        <v>283</v>
      </c>
      <c r="G135" s="7">
        <v>36</v>
      </c>
      <c r="H135" s="7"/>
      <c r="I135" s="2"/>
      <c r="J135" s="7">
        <f t="shared" si="12"/>
        <v>36</v>
      </c>
      <c r="K135" s="2"/>
    </row>
    <row r="136" spans="1:11" ht="27" customHeight="1">
      <c r="A136" s="48"/>
      <c r="B136" s="21" t="s">
        <v>225</v>
      </c>
      <c r="C136" s="21" t="s">
        <v>41</v>
      </c>
      <c r="D136" s="6" t="s">
        <v>277</v>
      </c>
      <c r="E136" s="2"/>
      <c r="F136" s="6" t="s">
        <v>283</v>
      </c>
      <c r="G136" s="7">
        <v>36</v>
      </c>
      <c r="H136" s="7"/>
      <c r="I136" s="2"/>
      <c r="J136" s="7">
        <f t="shared" si="12"/>
        <v>36</v>
      </c>
      <c r="K136" s="2"/>
    </row>
    <row r="137" spans="1:11" ht="27" customHeight="1">
      <c r="A137" s="48"/>
      <c r="B137" s="21" t="s">
        <v>208</v>
      </c>
      <c r="C137" s="21" t="s">
        <v>31</v>
      </c>
      <c r="D137" s="6" t="s">
        <v>277</v>
      </c>
      <c r="E137" s="2"/>
      <c r="F137" s="6" t="s">
        <v>283</v>
      </c>
      <c r="G137" s="7">
        <v>36</v>
      </c>
      <c r="H137" s="7"/>
      <c r="I137" s="2"/>
      <c r="J137" s="7">
        <f t="shared" si="12"/>
        <v>36</v>
      </c>
      <c r="K137" s="2"/>
    </row>
    <row r="138" spans="1:11" ht="27" customHeight="1">
      <c r="A138" s="48"/>
      <c r="B138" s="21" t="s">
        <v>226</v>
      </c>
      <c r="C138" s="21" t="s">
        <v>37</v>
      </c>
      <c r="D138" s="6" t="s">
        <v>277</v>
      </c>
      <c r="E138" s="2"/>
      <c r="F138" s="6" t="s">
        <v>283</v>
      </c>
      <c r="G138" s="7">
        <v>12</v>
      </c>
      <c r="H138" s="7"/>
      <c r="I138" s="2"/>
      <c r="J138" s="7">
        <f t="shared" si="12"/>
        <v>12</v>
      </c>
      <c r="K138" s="2"/>
    </row>
    <row r="139" spans="1:11" ht="27" customHeight="1">
      <c r="A139" s="49"/>
      <c r="B139" s="21" t="s">
        <v>227</v>
      </c>
      <c r="C139" s="21" t="s">
        <v>0</v>
      </c>
      <c r="D139" s="6" t="s">
        <v>277</v>
      </c>
      <c r="E139" s="2"/>
      <c r="F139" s="6" t="s">
        <v>283</v>
      </c>
      <c r="G139" s="7">
        <v>72</v>
      </c>
      <c r="H139" s="7"/>
      <c r="I139" s="2"/>
      <c r="J139" s="7">
        <f t="shared" si="12"/>
        <v>72</v>
      </c>
      <c r="K139" s="2"/>
    </row>
  </sheetData>
  <autoFilter ref="A5:K139"/>
  <mergeCells count="60">
    <mergeCell ref="A126:A131"/>
    <mergeCell ref="B126:C126"/>
    <mergeCell ref="B127:B128"/>
    <mergeCell ref="A132:A139"/>
    <mergeCell ref="B132:C132"/>
    <mergeCell ref="A121:A125"/>
    <mergeCell ref="B121:C121"/>
    <mergeCell ref="A88:A90"/>
    <mergeCell ref="B88:C88"/>
    <mergeCell ref="A91:A98"/>
    <mergeCell ref="B91:C91"/>
    <mergeCell ref="B93:B94"/>
    <mergeCell ref="A99:A107"/>
    <mergeCell ref="B99:C99"/>
    <mergeCell ref="A108:A120"/>
    <mergeCell ref="B108:C108"/>
    <mergeCell ref="A66:A76"/>
    <mergeCell ref="B66:C66"/>
    <mergeCell ref="B67:B70"/>
    <mergeCell ref="A77:A87"/>
    <mergeCell ref="B77:C77"/>
    <mergeCell ref="B78:B80"/>
    <mergeCell ref="A48:A57"/>
    <mergeCell ref="B48:C48"/>
    <mergeCell ref="B49:B50"/>
    <mergeCell ref="B54:B55"/>
    <mergeCell ref="A58:A65"/>
    <mergeCell ref="B58:C58"/>
    <mergeCell ref="A34:A39"/>
    <mergeCell ref="B34:C34"/>
    <mergeCell ref="B35:B36"/>
    <mergeCell ref="A40:A47"/>
    <mergeCell ref="B40:C40"/>
    <mergeCell ref="B41:B44"/>
    <mergeCell ref="A14:B14"/>
    <mergeCell ref="A15:C15"/>
    <mergeCell ref="A16:A33"/>
    <mergeCell ref="B16:C16"/>
    <mergeCell ref="B17:B28"/>
    <mergeCell ref="B31:B32"/>
    <mergeCell ref="A13:B13"/>
    <mergeCell ref="J4:J5"/>
    <mergeCell ref="K4:K5"/>
    <mergeCell ref="A6:C6"/>
    <mergeCell ref="A7:C7"/>
    <mergeCell ref="A8:C8"/>
    <mergeCell ref="G4:G5"/>
    <mergeCell ref="A9:B9"/>
    <mergeCell ref="A10:C10"/>
    <mergeCell ref="A11:B11"/>
    <mergeCell ref="A12:B12"/>
    <mergeCell ref="A2:K2"/>
    <mergeCell ref="A4:A5"/>
    <mergeCell ref="B4:B5"/>
    <mergeCell ref="C4:C5"/>
    <mergeCell ref="D4:D5"/>
    <mergeCell ref="E4:E5"/>
    <mergeCell ref="F4:F5"/>
    <mergeCell ref="I4:I5"/>
    <mergeCell ref="H4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workbookViewId="0">
      <selection activeCell="N9" sqref="N9"/>
    </sheetView>
  </sheetViews>
  <sheetFormatPr defaultRowHeight="13.5"/>
  <cols>
    <col min="2" max="2" width="16.625" customWidth="1"/>
    <col min="3" max="3" width="27.25" customWidth="1"/>
    <col min="4" max="4" width="19.125" customWidth="1"/>
    <col min="5" max="5" width="13.125" customWidth="1"/>
    <col min="6" max="6" width="10.125" customWidth="1"/>
    <col min="7" max="7" width="10" customWidth="1"/>
    <col min="8" max="8" width="10.125" customWidth="1"/>
    <col min="9" max="9" width="9.75" customWidth="1"/>
    <col min="10" max="10" width="9.875" customWidth="1"/>
    <col min="11" max="11" width="9.625" customWidth="1"/>
  </cols>
  <sheetData>
    <row r="1" spans="1:12" ht="18.75">
      <c r="A1" s="5" t="s">
        <v>333</v>
      </c>
    </row>
    <row r="2" spans="1:12" ht="28.5">
      <c r="A2" s="54" t="s">
        <v>338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4.25">
      <c r="A3" s="55" t="s">
        <v>73</v>
      </c>
      <c r="B3" s="55" t="s">
        <v>77</v>
      </c>
      <c r="C3" s="55"/>
      <c r="D3" s="55" t="s">
        <v>91</v>
      </c>
      <c r="E3" s="55" t="s">
        <v>92</v>
      </c>
      <c r="F3" s="55" t="s">
        <v>93</v>
      </c>
      <c r="G3" s="55" t="s">
        <v>94</v>
      </c>
      <c r="H3" s="55" t="s">
        <v>313</v>
      </c>
      <c r="I3" s="56" t="s">
        <v>314</v>
      </c>
      <c r="J3" s="58" t="s">
        <v>315</v>
      </c>
      <c r="K3" s="58"/>
      <c r="L3" s="58"/>
    </row>
    <row r="4" spans="1:12" ht="14.25">
      <c r="A4" s="55"/>
      <c r="B4" s="55"/>
      <c r="C4" s="55"/>
      <c r="D4" s="55"/>
      <c r="E4" s="55"/>
      <c r="F4" s="55"/>
      <c r="G4" s="55"/>
      <c r="H4" s="55"/>
      <c r="I4" s="57"/>
      <c r="J4" s="3" t="s">
        <v>316</v>
      </c>
      <c r="K4" s="3" t="s">
        <v>317</v>
      </c>
      <c r="L4" s="3" t="s">
        <v>318</v>
      </c>
    </row>
    <row r="5" spans="1:12" ht="29.25" customHeight="1">
      <c r="A5" s="59">
        <v>1</v>
      </c>
      <c r="B5" s="55" t="s">
        <v>319</v>
      </c>
      <c r="C5" s="1" t="s">
        <v>115</v>
      </c>
      <c r="D5" s="55" t="s">
        <v>64</v>
      </c>
      <c r="E5" s="4">
        <v>44986</v>
      </c>
      <c r="F5" s="1" t="s">
        <v>96</v>
      </c>
      <c r="G5" s="1" t="s">
        <v>97</v>
      </c>
      <c r="H5" s="1">
        <v>44</v>
      </c>
      <c r="I5" s="1">
        <v>3</v>
      </c>
      <c r="J5" s="3">
        <v>2.64</v>
      </c>
      <c r="K5" s="3">
        <v>0.6</v>
      </c>
      <c r="L5" s="55">
        <v>11</v>
      </c>
    </row>
    <row r="6" spans="1:12" ht="29.25" customHeight="1">
      <c r="A6" s="59"/>
      <c r="B6" s="55"/>
      <c r="C6" s="1" t="s">
        <v>99</v>
      </c>
      <c r="D6" s="55"/>
      <c r="E6" s="4">
        <v>44986</v>
      </c>
      <c r="F6" s="1" t="s">
        <v>96</v>
      </c>
      <c r="G6" s="1" t="s">
        <v>97</v>
      </c>
      <c r="H6" s="1">
        <v>54</v>
      </c>
      <c r="I6" s="1">
        <v>4</v>
      </c>
      <c r="J6" s="3">
        <v>4.32</v>
      </c>
      <c r="K6" s="3">
        <v>0.6</v>
      </c>
      <c r="L6" s="55"/>
    </row>
    <row r="7" spans="1:12" ht="29.25" customHeight="1">
      <c r="A7" s="59"/>
      <c r="B7" s="55"/>
      <c r="C7" s="1" t="s">
        <v>98</v>
      </c>
      <c r="D7" s="55"/>
      <c r="E7" s="4">
        <v>44986</v>
      </c>
      <c r="F7" s="1" t="s">
        <v>96</v>
      </c>
      <c r="G7" s="1" t="s">
        <v>97</v>
      </c>
      <c r="H7" s="1">
        <v>40</v>
      </c>
      <c r="I7" s="1">
        <v>3</v>
      </c>
      <c r="J7" s="3">
        <v>2.4</v>
      </c>
      <c r="K7" s="3">
        <v>0.6</v>
      </c>
      <c r="L7" s="55"/>
    </row>
    <row r="8" spans="1:12" ht="29.25" customHeight="1">
      <c r="A8" s="59"/>
      <c r="B8" s="55"/>
      <c r="C8" s="1" t="s">
        <v>95</v>
      </c>
      <c r="D8" s="55" t="s">
        <v>101</v>
      </c>
      <c r="E8" s="4">
        <v>44986</v>
      </c>
      <c r="F8" s="1" t="s">
        <v>96</v>
      </c>
      <c r="G8" s="1" t="s">
        <v>97</v>
      </c>
      <c r="H8" s="1">
        <v>88</v>
      </c>
      <c r="I8" s="1">
        <v>3</v>
      </c>
      <c r="J8" s="3">
        <v>5.28</v>
      </c>
      <c r="K8" s="3">
        <v>0.6</v>
      </c>
      <c r="L8" s="55">
        <v>15</v>
      </c>
    </row>
    <row r="9" spans="1:12" ht="29.25" customHeight="1">
      <c r="A9" s="59"/>
      <c r="B9" s="55"/>
      <c r="C9" s="1" t="s">
        <v>103</v>
      </c>
      <c r="D9" s="55"/>
      <c r="E9" s="4">
        <v>44986</v>
      </c>
      <c r="F9" s="1" t="s">
        <v>96</v>
      </c>
      <c r="G9" s="1" t="s">
        <v>97</v>
      </c>
      <c r="H9" s="1">
        <v>24</v>
      </c>
      <c r="I9" s="1">
        <v>4</v>
      </c>
      <c r="J9" s="3">
        <v>3.36</v>
      </c>
      <c r="K9" s="3">
        <v>0.6</v>
      </c>
      <c r="L9" s="55"/>
    </row>
    <row r="10" spans="1:12" ht="29.25" customHeight="1">
      <c r="A10" s="59"/>
      <c r="B10" s="55"/>
      <c r="C10" s="1" t="s">
        <v>100</v>
      </c>
      <c r="D10" s="55"/>
      <c r="E10" s="4">
        <v>44986</v>
      </c>
      <c r="F10" s="1" t="s">
        <v>96</v>
      </c>
      <c r="G10" s="1" t="s">
        <v>97</v>
      </c>
      <c r="H10" s="1">
        <v>42</v>
      </c>
      <c r="I10" s="1">
        <v>3</v>
      </c>
      <c r="J10" s="3">
        <v>4.41</v>
      </c>
      <c r="K10" s="3">
        <v>0.6</v>
      </c>
      <c r="L10" s="55"/>
    </row>
    <row r="11" spans="1:12" ht="29.25" customHeight="1">
      <c r="A11" s="59"/>
      <c r="B11" s="55"/>
      <c r="C11" s="1" t="s">
        <v>104</v>
      </c>
      <c r="D11" s="1" t="s">
        <v>65</v>
      </c>
      <c r="E11" s="4">
        <v>44986</v>
      </c>
      <c r="F11" s="1" t="s">
        <v>96</v>
      </c>
      <c r="G11" s="1" t="s">
        <v>97</v>
      </c>
      <c r="H11" s="1">
        <v>40</v>
      </c>
      <c r="I11" s="1">
        <v>4</v>
      </c>
      <c r="J11" s="3">
        <v>5.6</v>
      </c>
      <c r="K11" s="3">
        <v>0.6</v>
      </c>
      <c r="L11" s="1">
        <v>6</v>
      </c>
    </row>
    <row r="12" spans="1:12" ht="29.25" customHeight="1">
      <c r="A12" s="59"/>
      <c r="B12" s="55"/>
      <c r="C12" s="1" t="s">
        <v>106</v>
      </c>
      <c r="D12" s="1" t="s">
        <v>68</v>
      </c>
      <c r="E12" s="4">
        <v>44986</v>
      </c>
      <c r="F12" s="1" t="s">
        <v>96</v>
      </c>
      <c r="G12" s="1" t="s">
        <v>97</v>
      </c>
      <c r="H12" s="1">
        <v>52</v>
      </c>
      <c r="I12" s="1">
        <v>4</v>
      </c>
      <c r="J12" s="3">
        <v>7.28</v>
      </c>
      <c r="K12" s="3">
        <v>0.6</v>
      </c>
      <c r="L12" s="1">
        <v>8</v>
      </c>
    </row>
    <row r="13" spans="1:12" ht="29.25" customHeight="1">
      <c r="A13" s="59"/>
      <c r="B13" s="55"/>
      <c r="C13" s="1" t="s">
        <v>112</v>
      </c>
      <c r="D13" s="55" t="s">
        <v>63</v>
      </c>
      <c r="E13" s="4">
        <v>44986</v>
      </c>
      <c r="F13" s="1" t="s">
        <v>96</v>
      </c>
      <c r="G13" s="1" t="s">
        <v>97</v>
      </c>
      <c r="H13" s="1">
        <v>36</v>
      </c>
      <c r="I13" s="1">
        <v>3</v>
      </c>
      <c r="J13" s="3">
        <v>2.16</v>
      </c>
      <c r="K13" s="3">
        <v>0.6</v>
      </c>
      <c r="L13" s="55">
        <v>18</v>
      </c>
    </row>
    <row r="14" spans="1:12" ht="29.25" customHeight="1">
      <c r="A14" s="59"/>
      <c r="B14" s="55"/>
      <c r="C14" s="1" t="s">
        <v>111</v>
      </c>
      <c r="D14" s="55"/>
      <c r="E14" s="4">
        <v>44986</v>
      </c>
      <c r="F14" s="1" t="s">
        <v>96</v>
      </c>
      <c r="G14" s="1" t="s">
        <v>97</v>
      </c>
      <c r="H14" s="1">
        <v>96</v>
      </c>
      <c r="I14" s="1">
        <v>3</v>
      </c>
      <c r="J14" s="3">
        <v>5.76</v>
      </c>
      <c r="K14" s="3">
        <v>0.6</v>
      </c>
      <c r="L14" s="55"/>
    </row>
    <row r="15" spans="1:12" ht="29.25" customHeight="1">
      <c r="A15" s="59"/>
      <c r="B15" s="55"/>
      <c r="C15" s="1" t="s">
        <v>113</v>
      </c>
      <c r="D15" s="55"/>
      <c r="E15" s="4">
        <v>44986</v>
      </c>
      <c r="F15" s="1" t="s">
        <v>96</v>
      </c>
      <c r="G15" s="1" t="s">
        <v>97</v>
      </c>
      <c r="H15" s="1">
        <v>144</v>
      </c>
      <c r="I15" s="1">
        <v>3</v>
      </c>
      <c r="J15" s="3">
        <v>8.64</v>
      </c>
      <c r="K15" s="3">
        <v>0.6</v>
      </c>
      <c r="L15" s="55"/>
    </row>
    <row r="16" spans="1:12" ht="29.25" customHeight="1">
      <c r="A16" s="59"/>
      <c r="B16" s="55"/>
      <c r="C16" s="1" t="s">
        <v>107</v>
      </c>
      <c r="D16" s="1" t="s">
        <v>59</v>
      </c>
      <c r="E16" s="4">
        <v>44986</v>
      </c>
      <c r="F16" s="1" t="s">
        <v>96</v>
      </c>
      <c r="G16" s="1" t="s">
        <v>97</v>
      </c>
      <c r="H16" s="1">
        <v>24</v>
      </c>
      <c r="I16" s="1">
        <v>4</v>
      </c>
      <c r="J16" s="3">
        <v>3.36</v>
      </c>
      <c r="K16" s="3">
        <v>0.6</v>
      </c>
      <c r="L16" s="1">
        <v>4</v>
      </c>
    </row>
    <row r="17" spans="1:12" ht="29.25" customHeight="1">
      <c r="A17" s="59"/>
      <c r="B17" s="55"/>
      <c r="C17" s="1" t="s">
        <v>108</v>
      </c>
      <c r="D17" s="55" t="s">
        <v>67</v>
      </c>
      <c r="E17" s="4">
        <v>44986</v>
      </c>
      <c r="F17" s="1" t="s">
        <v>96</v>
      </c>
      <c r="G17" s="1" t="s">
        <v>97</v>
      </c>
      <c r="H17" s="1">
        <v>72</v>
      </c>
      <c r="I17" s="1">
        <v>4</v>
      </c>
      <c r="J17" s="3">
        <v>5.76</v>
      </c>
      <c r="K17" s="3">
        <v>0.6</v>
      </c>
      <c r="L17" s="55">
        <v>8</v>
      </c>
    </row>
    <row r="18" spans="1:12" ht="29.25" customHeight="1">
      <c r="A18" s="59"/>
      <c r="B18" s="55"/>
      <c r="C18" s="1" t="s">
        <v>320</v>
      </c>
      <c r="D18" s="55"/>
      <c r="E18" s="4">
        <v>44986</v>
      </c>
      <c r="F18" s="1" t="s">
        <v>96</v>
      </c>
      <c r="G18" s="1" t="s">
        <v>97</v>
      </c>
      <c r="H18" s="1">
        <v>24</v>
      </c>
      <c r="I18" s="1">
        <v>3</v>
      </c>
      <c r="J18" s="3">
        <v>1.44</v>
      </c>
      <c r="K18" s="3">
        <v>0.6</v>
      </c>
      <c r="L18" s="55"/>
    </row>
    <row r="19" spans="1:12" ht="29.25" customHeight="1">
      <c r="A19" s="59"/>
      <c r="B19" s="55"/>
      <c r="C19" s="1" t="s">
        <v>110</v>
      </c>
      <c r="D19" s="55" t="s">
        <v>11</v>
      </c>
      <c r="E19" s="4">
        <v>44986</v>
      </c>
      <c r="F19" s="1" t="s">
        <v>96</v>
      </c>
      <c r="G19" s="1" t="s">
        <v>97</v>
      </c>
      <c r="H19" s="1">
        <v>39</v>
      </c>
      <c r="I19" s="1">
        <v>4</v>
      </c>
      <c r="J19" s="3">
        <v>3.12</v>
      </c>
      <c r="K19" s="3">
        <v>0.6</v>
      </c>
      <c r="L19" s="55">
        <v>5</v>
      </c>
    </row>
    <row r="20" spans="1:12" ht="29.25" customHeight="1">
      <c r="A20" s="59"/>
      <c r="B20" s="55"/>
      <c r="C20" s="1" t="s">
        <v>321</v>
      </c>
      <c r="D20" s="55"/>
      <c r="E20" s="4">
        <v>44986</v>
      </c>
      <c r="F20" s="1" t="s">
        <v>96</v>
      </c>
      <c r="G20" s="1" t="s">
        <v>97</v>
      </c>
      <c r="H20" s="1">
        <v>13</v>
      </c>
      <c r="I20" s="1">
        <v>1</v>
      </c>
      <c r="J20" s="3">
        <v>0.26</v>
      </c>
      <c r="K20" s="3">
        <v>0.6</v>
      </c>
      <c r="L20" s="55"/>
    </row>
    <row r="21" spans="1:12" ht="29.25" customHeight="1">
      <c r="A21" s="59"/>
      <c r="B21" s="55"/>
      <c r="C21" s="1" t="s">
        <v>116</v>
      </c>
      <c r="D21" s="1" t="s">
        <v>7</v>
      </c>
      <c r="E21" s="4">
        <v>44986</v>
      </c>
      <c r="F21" s="1" t="s">
        <v>96</v>
      </c>
      <c r="G21" s="1" t="s">
        <v>97</v>
      </c>
      <c r="H21" s="1">
        <v>156</v>
      </c>
      <c r="I21" s="1">
        <v>4</v>
      </c>
      <c r="J21" s="3">
        <v>12.48</v>
      </c>
      <c r="K21" s="3">
        <v>0.6</v>
      </c>
      <c r="L21" s="1">
        <v>13</v>
      </c>
    </row>
    <row r="22" spans="1:12" ht="29.25" customHeight="1">
      <c r="A22" s="59"/>
      <c r="B22" s="55"/>
      <c r="C22" s="1" t="s">
        <v>141</v>
      </c>
      <c r="D22" s="55" t="s">
        <v>54</v>
      </c>
      <c r="E22" s="4">
        <v>44986</v>
      </c>
      <c r="F22" s="1" t="s">
        <v>96</v>
      </c>
      <c r="G22" s="1" t="s">
        <v>97</v>
      </c>
      <c r="H22" s="1">
        <v>88</v>
      </c>
      <c r="I22" s="1">
        <v>4</v>
      </c>
      <c r="J22" s="3">
        <v>7.04</v>
      </c>
      <c r="K22" s="3">
        <v>0.6</v>
      </c>
      <c r="L22" s="55">
        <v>12</v>
      </c>
    </row>
    <row r="23" spans="1:12" ht="29.25" customHeight="1">
      <c r="A23" s="59"/>
      <c r="B23" s="55"/>
      <c r="C23" s="1" t="s">
        <v>117</v>
      </c>
      <c r="D23" s="55"/>
      <c r="E23" s="4">
        <v>44986</v>
      </c>
      <c r="F23" s="1" t="s">
        <v>96</v>
      </c>
      <c r="G23" s="1" t="s">
        <v>97</v>
      </c>
      <c r="H23" s="1">
        <v>65</v>
      </c>
      <c r="I23" s="1">
        <v>3</v>
      </c>
      <c r="J23" s="3">
        <v>3.9</v>
      </c>
      <c r="K23" s="3">
        <v>0.6</v>
      </c>
      <c r="L23" s="55"/>
    </row>
    <row r="24" spans="1:12" ht="29.25" customHeight="1">
      <c r="A24" s="59"/>
      <c r="B24" s="55"/>
      <c r="C24" s="1" t="s">
        <v>118</v>
      </c>
      <c r="D24" s="1" t="s">
        <v>42</v>
      </c>
      <c r="E24" s="4">
        <v>44986</v>
      </c>
      <c r="F24" s="1" t="s">
        <v>96</v>
      </c>
      <c r="G24" s="1" t="s">
        <v>97</v>
      </c>
      <c r="H24" s="1">
        <v>30</v>
      </c>
      <c r="I24" s="1">
        <v>4</v>
      </c>
      <c r="J24" s="3">
        <v>4.2</v>
      </c>
      <c r="K24" s="3">
        <v>0.6</v>
      </c>
      <c r="L24" s="1">
        <v>5</v>
      </c>
    </row>
    <row r="25" spans="1:12" ht="29.25" customHeight="1">
      <c r="A25" s="59"/>
      <c r="B25" s="55"/>
      <c r="C25" s="1" t="s">
        <v>119</v>
      </c>
      <c r="D25" s="1" t="s">
        <v>120</v>
      </c>
      <c r="E25" s="4">
        <v>44986</v>
      </c>
      <c r="F25" s="1" t="s">
        <v>96</v>
      </c>
      <c r="G25" s="1" t="s">
        <v>97</v>
      </c>
      <c r="H25" s="1">
        <v>40</v>
      </c>
      <c r="I25" s="1">
        <v>3</v>
      </c>
      <c r="J25" s="3">
        <v>4.2</v>
      </c>
      <c r="K25" s="3">
        <v>0.6</v>
      </c>
      <c r="L25" s="1">
        <v>5</v>
      </c>
    </row>
    <row r="26" spans="1:12" ht="29.25" customHeight="1">
      <c r="A26" s="59"/>
      <c r="B26" s="55"/>
      <c r="C26" s="1" t="s">
        <v>121</v>
      </c>
      <c r="D26" s="1" t="s">
        <v>21</v>
      </c>
      <c r="E26" s="4">
        <v>44986</v>
      </c>
      <c r="F26" s="1" t="s">
        <v>96</v>
      </c>
      <c r="G26" s="1" t="s">
        <v>97</v>
      </c>
      <c r="H26" s="1">
        <v>78</v>
      </c>
      <c r="I26" s="1">
        <v>4</v>
      </c>
      <c r="J26" s="3">
        <v>10.92</v>
      </c>
      <c r="K26" s="3">
        <v>0.6</v>
      </c>
      <c r="L26" s="1">
        <v>12</v>
      </c>
    </row>
    <row r="27" spans="1:12" ht="29.25" customHeight="1">
      <c r="A27" s="59"/>
      <c r="B27" s="55"/>
      <c r="C27" s="1" t="s">
        <v>123</v>
      </c>
      <c r="D27" s="1" t="s">
        <v>13</v>
      </c>
      <c r="E27" s="4">
        <v>44986</v>
      </c>
      <c r="F27" s="1" t="s">
        <v>96</v>
      </c>
      <c r="G27" s="1" t="s">
        <v>97</v>
      </c>
      <c r="H27" s="1">
        <v>48</v>
      </c>
      <c r="I27" s="1">
        <v>4</v>
      </c>
      <c r="J27" s="3">
        <v>6.72</v>
      </c>
      <c r="K27" s="3">
        <v>0.6</v>
      </c>
      <c r="L27" s="1">
        <v>7</v>
      </c>
    </row>
    <row r="28" spans="1:12" ht="29.25" customHeight="1">
      <c r="A28" s="59"/>
      <c r="B28" s="55"/>
      <c r="C28" s="1" t="s">
        <v>124</v>
      </c>
      <c r="D28" s="1" t="s">
        <v>125</v>
      </c>
      <c r="E28" s="4">
        <v>44986</v>
      </c>
      <c r="F28" s="1" t="s">
        <v>96</v>
      </c>
      <c r="G28" s="1" t="s">
        <v>97</v>
      </c>
      <c r="H28" s="1">
        <v>88</v>
      </c>
      <c r="I28" s="1">
        <v>3</v>
      </c>
      <c r="J28" s="3">
        <v>5.28</v>
      </c>
      <c r="K28" s="3">
        <v>0.6</v>
      </c>
      <c r="L28" s="1">
        <v>6</v>
      </c>
    </row>
    <row r="29" spans="1:12" ht="29.25" customHeight="1">
      <c r="A29" s="59"/>
      <c r="B29" s="55"/>
      <c r="C29" s="1" t="s">
        <v>126</v>
      </c>
      <c r="D29" s="1" t="s">
        <v>53</v>
      </c>
      <c r="E29" s="4">
        <v>44986</v>
      </c>
      <c r="F29" s="1" t="s">
        <v>96</v>
      </c>
      <c r="G29" s="1" t="s">
        <v>97</v>
      </c>
      <c r="H29" s="1">
        <v>16</v>
      </c>
      <c r="I29" s="1">
        <v>4</v>
      </c>
      <c r="J29" s="3">
        <v>2.2400000000000002</v>
      </c>
      <c r="K29" s="3">
        <v>0.6</v>
      </c>
      <c r="L29" s="1">
        <v>3</v>
      </c>
    </row>
    <row r="30" spans="1:12" ht="29.25" customHeight="1">
      <c r="A30" s="59"/>
      <c r="B30" s="55"/>
      <c r="C30" s="1" t="s">
        <v>127</v>
      </c>
      <c r="D30" s="1" t="s">
        <v>128</v>
      </c>
      <c r="E30" s="4">
        <v>44986</v>
      </c>
      <c r="F30" s="1" t="s">
        <v>96</v>
      </c>
      <c r="G30" s="1" t="s">
        <v>97</v>
      </c>
      <c r="H30" s="1">
        <v>60</v>
      </c>
      <c r="I30" s="1">
        <v>4</v>
      </c>
      <c r="J30" s="3">
        <v>4.8</v>
      </c>
      <c r="K30" s="3">
        <v>0.6</v>
      </c>
      <c r="L30" s="1">
        <v>5</v>
      </c>
    </row>
    <row r="31" spans="1:12" ht="29.25" customHeight="1">
      <c r="A31" s="59"/>
      <c r="B31" s="55"/>
      <c r="C31" s="1" t="s">
        <v>129</v>
      </c>
      <c r="D31" s="55" t="s">
        <v>38</v>
      </c>
      <c r="E31" s="4">
        <v>44986</v>
      </c>
      <c r="F31" s="1" t="s">
        <v>96</v>
      </c>
      <c r="G31" s="1" t="s">
        <v>97</v>
      </c>
      <c r="H31" s="1">
        <v>117</v>
      </c>
      <c r="I31" s="1">
        <v>4</v>
      </c>
      <c r="J31" s="3">
        <v>16.38</v>
      </c>
      <c r="K31" s="3">
        <v>0.6</v>
      </c>
      <c r="L31" s="55">
        <v>18</v>
      </c>
    </row>
    <row r="32" spans="1:12" ht="29.25" customHeight="1">
      <c r="A32" s="59"/>
      <c r="B32" s="55"/>
      <c r="C32" s="1" t="s">
        <v>322</v>
      </c>
      <c r="D32" s="55"/>
      <c r="E32" s="4">
        <v>44986</v>
      </c>
      <c r="F32" s="1" t="s">
        <v>96</v>
      </c>
      <c r="G32" s="1" t="s">
        <v>97</v>
      </c>
      <c r="H32" s="1">
        <v>13</v>
      </c>
      <c r="I32" s="1">
        <v>1</v>
      </c>
      <c r="J32" s="3">
        <v>0.46</v>
      </c>
      <c r="K32" s="3">
        <v>0.6</v>
      </c>
      <c r="L32" s="55"/>
    </row>
    <row r="33" spans="1:12" ht="29.25" customHeight="1">
      <c r="A33" s="59"/>
      <c r="B33" s="55"/>
      <c r="C33" s="1" t="s">
        <v>323</v>
      </c>
      <c r="D33" s="55" t="s">
        <v>324</v>
      </c>
      <c r="E33" s="4">
        <v>44986</v>
      </c>
      <c r="F33" s="1" t="s">
        <v>96</v>
      </c>
      <c r="G33" s="1" t="s">
        <v>97</v>
      </c>
      <c r="H33" s="1">
        <v>28</v>
      </c>
      <c r="I33" s="1">
        <v>4</v>
      </c>
      <c r="J33" s="3">
        <v>3.92</v>
      </c>
      <c r="K33" s="3">
        <v>0.6</v>
      </c>
      <c r="L33" s="55">
        <v>10</v>
      </c>
    </row>
    <row r="34" spans="1:12" ht="29.25" customHeight="1">
      <c r="A34" s="59"/>
      <c r="B34" s="55"/>
      <c r="C34" s="1" t="s">
        <v>102</v>
      </c>
      <c r="D34" s="55"/>
      <c r="E34" s="4">
        <v>44986</v>
      </c>
      <c r="F34" s="1" t="s">
        <v>96</v>
      </c>
      <c r="G34" s="1" t="s">
        <v>97</v>
      </c>
      <c r="H34" s="1">
        <v>48</v>
      </c>
      <c r="I34" s="1">
        <v>3</v>
      </c>
      <c r="J34" s="3">
        <v>5.04</v>
      </c>
      <c r="K34" s="3">
        <v>0.6</v>
      </c>
      <c r="L34" s="55"/>
    </row>
    <row r="35" spans="1:12" ht="29.25" customHeight="1">
      <c r="A35" s="59"/>
      <c r="B35" s="55"/>
      <c r="C35" s="1" t="s">
        <v>122</v>
      </c>
      <c r="D35" s="1" t="s">
        <v>25</v>
      </c>
      <c r="E35" s="4">
        <v>44986</v>
      </c>
      <c r="F35" s="1" t="s">
        <v>96</v>
      </c>
      <c r="G35" s="1" t="s">
        <v>97</v>
      </c>
      <c r="H35" s="1">
        <v>72</v>
      </c>
      <c r="I35" s="1">
        <v>4</v>
      </c>
      <c r="J35" s="3">
        <v>5.76</v>
      </c>
      <c r="K35" s="3">
        <v>0.6</v>
      </c>
      <c r="L35" s="1">
        <v>6</v>
      </c>
    </row>
    <row r="36" spans="1:12" ht="29.25" customHeight="1">
      <c r="A36" s="59"/>
      <c r="B36" s="55"/>
      <c r="C36" s="1" t="s">
        <v>114</v>
      </c>
      <c r="D36" s="1" t="s">
        <v>325</v>
      </c>
      <c r="E36" s="4">
        <v>44986</v>
      </c>
      <c r="F36" s="1" t="s">
        <v>96</v>
      </c>
      <c r="G36" s="1" t="s">
        <v>97</v>
      </c>
      <c r="H36" s="1">
        <v>80</v>
      </c>
      <c r="I36" s="1">
        <v>3</v>
      </c>
      <c r="J36" s="3">
        <v>4.8</v>
      </c>
      <c r="K36" s="3">
        <v>0.6</v>
      </c>
      <c r="L36" s="1">
        <v>5</v>
      </c>
    </row>
    <row r="37" spans="1:12" ht="29.25" customHeight="1">
      <c r="A37" s="59"/>
      <c r="B37" s="55"/>
      <c r="C37" s="1" t="s">
        <v>131</v>
      </c>
      <c r="D37" s="55" t="s">
        <v>23</v>
      </c>
      <c r="E37" s="4">
        <v>44986</v>
      </c>
      <c r="F37" s="1" t="s">
        <v>96</v>
      </c>
      <c r="G37" s="1" t="s">
        <v>97</v>
      </c>
      <c r="H37" s="1">
        <v>39</v>
      </c>
      <c r="I37" s="1">
        <v>4</v>
      </c>
      <c r="J37" s="3">
        <v>3.12</v>
      </c>
      <c r="K37" s="3">
        <v>0.6</v>
      </c>
      <c r="L37" s="55">
        <v>5</v>
      </c>
    </row>
    <row r="38" spans="1:12" ht="29.25" customHeight="1">
      <c r="A38" s="59"/>
      <c r="B38" s="55"/>
      <c r="C38" s="1" t="s">
        <v>326</v>
      </c>
      <c r="D38" s="55"/>
      <c r="E38" s="4">
        <v>44986</v>
      </c>
      <c r="F38" s="1" t="s">
        <v>96</v>
      </c>
      <c r="G38" s="1" t="s">
        <v>97</v>
      </c>
      <c r="H38" s="1">
        <v>13</v>
      </c>
      <c r="I38" s="1">
        <v>1</v>
      </c>
      <c r="J38" s="3">
        <v>0.26</v>
      </c>
      <c r="K38" s="3">
        <v>0.6</v>
      </c>
      <c r="L38" s="55"/>
    </row>
    <row r="39" spans="1:12" ht="29.25" customHeight="1">
      <c r="A39" s="59"/>
      <c r="B39" s="55"/>
      <c r="C39" s="1" t="s">
        <v>136</v>
      </c>
      <c r="D39" s="1" t="s">
        <v>34</v>
      </c>
      <c r="E39" s="4">
        <v>44986</v>
      </c>
      <c r="F39" s="1" t="s">
        <v>96</v>
      </c>
      <c r="G39" s="1" t="s">
        <v>97</v>
      </c>
      <c r="H39" s="1">
        <v>64</v>
      </c>
      <c r="I39" s="1">
        <v>4</v>
      </c>
      <c r="J39" s="3">
        <v>5.12</v>
      </c>
      <c r="K39" s="3">
        <v>0.6</v>
      </c>
      <c r="L39" s="1">
        <v>6</v>
      </c>
    </row>
    <row r="40" spans="1:12" ht="29.25" customHeight="1">
      <c r="A40" s="59"/>
      <c r="B40" s="55"/>
      <c r="C40" s="1" t="s">
        <v>137</v>
      </c>
      <c r="D40" s="55" t="s">
        <v>18</v>
      </c>
      <c r="E40" s="4">
        <v>44986</v>
      </c>
      <c r="F40" s="1" t="s">
        <v>96</v>
      </c>
      <c r="G40" s="1" t="s">
        <v>97</v>
      </c>
      <c r="H40" s="1">
        <v>72</v>
      </c>
      <c r="I40" s="1">
        <v>4</v>
      </c>
      <c r="J40" s="3">
        <v>10.08</v>
      </c>
      <c r="K40" s="3">
        <v>0.6</v>
      </c>
      <c r="L40" s="55">
        <v>12</v>
      </c>
    </row>
    <row r="41" spans="1:12" ht="29.25" customHeight="1">
      <c r="A41" s="59"/>
      <c r="B41" s="55"/>
      <c r="C41" s="1" t="s">
        <v>327</v>
      </c>
      <c r="D41" s="55"/>
      <c r="E41" s="4">
        <v>44986</v>
      </c>
      <c r="F41" s="1" t="s">
        <v>96</v>
      </c>
      <c r="G41" s="1" t="s">
        <v>97</v>
      </c>
      <c r="H41" s="1">
        <v>13</v>
      </c>
      <c r="I41" s="1">
        <v>1</v>
      </c>
      <c r="J41" s="3">
        <v>0.46</v>
      </c>
      <c r="K41" s="3">
        <v>0.6</v>
      </c>
      <c r="L41" s="55"/>
    </row>
    <row r="42" spans="1:12" ht="29.25" customHeight="1">
      <c r="A42" s="59"/>
      <c r="B42" s="55"/>
      <c r="C42" s="1" t="s">
        <v>132</v>
      </c>
      <c r="D42" s="1" t="s">
        <v>133</v>
      </c>
      <c r="E42" s="4">
        <v>44986</v>
      </c>
      <c r="F42" s="1" t="s">
        <v>96</v>
      </c>
      <c r="G42" s="1" t="s">
        <v>97</v>
      </c>
      <c r="H42" s="1">
        <v>80</v>
      </c>
      <c r="I42" s="1">
        <v>4</v>
      </c>
      <c r="J42" s="3">
        <v>11.2</v>
      </c>
      <c r="K42" s="3">
        <v>0.6</v>
      </c>
      <c r="L42" s="1">
        <v>12</v>
      </c>
    </row>
    <row r="43" spans="1:12" ht="29.25" customHeight="1">
      <c r="A43" s="59"/>
      <c r="B43" s="55"/>
      <c r="C43" s="1" t="s">
        <v>130</v>
      </c>
      <c r="D43" s="1" t="s">
        <v>76</v>
      </c>
      <c r="E43" s="4">
        <v>44986</v>
      </c>
      <c r="F43" s="1" t="s">
        <v>96</v>
      </c>
      <c r="G43" s="1" t="s">
        <v>97</v>
      </c>
      <c r="H43" s="1">
        <v>78</v>
      </c>
      <c r="I43" s="1">
        <v>4</v>
      </c>
      <c r="J43" s="3">
        <v>6.24</v>
      </c>
      <c r="K43" s="3">
        <v>0.6</v>
      </c>
      <c r="L43" s="1">
        <v>7</v>
      </c>
    </row>
    <row r="44" spans="1:12" ht="29.25" customHeight="1">
      <c r="A44" s="59"/>
      <c r="B44" s="55"/>
      <c r="C44" s="1" t="s">
        <v>105</v>
      </c>
      <c r="D44" s="1" t="s">
        <v>19</v>
      </c>
      <c r="E44" s="4">
        <v>44986</v>
      </c>
      <c r="F44" s="1" t="s">
        <v>96</v>
      </c>
      <c r="G44" s="1" t="s">
        <v>97</v>
      </c>
      <c r="H44" s="1">
        <v>52</v>
      </c>
      <c r="I44" s="1">
        <v>4</v>
      </c>
      <c r="J44" s="3">
        <v>7.28</v>
      </c>
      <c r="K44" s="3">
        <v>0.6</v>
      </c>
      <c r="L44" s="1">
        <v>8</v>
      </c>
    </row>
    <row r="45" spans="1:12" ht="29.25" customHeight="1">
      <c r="A45" s="59"/>
      <c r="B45" s="55"/>
      <c r="C45" s="1" t="s">
        <v>135</v>
      </c>
      <c r="D45" s="1" t="s">
        <v>22</v>
      </c>
      <c r="E45" s="4">
        <v>44986</v>
      </c>
      <c r="F45" s="1" t="s">
        <v>96</v>
      </c>
      <c r="G45" s="1" t="s">
        <v>97</v>
      </c>
      <c r="H45" s="1">
        <v>96</v>
      </c>
      <c r="I45" s="1">
        <v>3</v>
      </c>
      <c r="J45" s="3">
        <v>5.76</v>
      </c>
      <c r="K45" s="3">
        <v>0.6</v>
      </c>
      <c r="L45" s="1">
        <v>6</v>
      </c>
    </row>
    <row r="46" spans="1:12" ht="29.25" customHeight="1">
      <c r="A46" s="59"/>
      <c r="B46" s="55"/>
      <c r="C46" s="1" t="s">
        <v>328</v>
      </c>
      <c r="D46" s="1" t="s">
        <v>329</v>
      </c>
      <c r="E46" s="4">
        <v>44986</v>
      </c>
      <c r="F46" s="1" t="s">
        <v>96</v>
      </c>
      <c r="G46" s="1" t="s">
        <v>97</v>
      </c>
      <c r="H46" s="1">
        <v>56</v>
      </c>
      <c r="I46" s="1">
        <v>3</v>
      </c>
      <c r="J46" s="3">
        <v>5.88</v>
      </c>
      <c r="K46" s="3">
        <v>0.6</v>
      </c>
      <c r="L46" s="1">
        <v>6</v>
      </c>
    </row>
    <row r="47" spans="1:12" ht="29.25" customHeight="1">
      <c r="A47" s="59"/>
      <c r="B47" s="55"/>
      <c r="C47" s="1" t="s">
        <v>109</v>
      </c>
      <c r="D47" s="1" t="s">
        <v>330</v>
      </c>
      <c r="E47" s="4">
        <v>44986</v>
      </c>
      <c r="F47" s="1" t="s">
        <v>96</v>
      </c>
      <c r="G47" s="1" t="s">
        <v>97</v>
      </c>
      <c r="H47" s="1">
        <v>12</v>
      </c>
      <c r="I47" s="1">
        <v>3</v>
      </c>
      <c r="J47" s="3">
        <v>1.26</v>
      </c>
      <c r="K47" s="3">
        <v>0.6</v>
      </c>
      <c r="L47" s="1">
        <v>2</v>
      </c>
    </row>
    <row r="48" spans="1:12" ht="29.25" customHeight="1">
      <c r="A48" s="59"/>
      <c r="B48" s="55"/>
      <c r="C48" s="1" t="s">
        <v>139</v>
      </c>
      <c r="D48" s="55" t="s">
        <v>66</v>
      </c>
      <c r="E48" s="4">
        <v>44986</v>
      </c>
      <c r="F48" s="1" t="s">
        <v>96</v>
      </c>
      <c r="G48" s="1" t="s">
        <v>97</v>
      </c>
      <c r="H48" s="1">
        <v>52</v>
      </c>
      <c r="I48" s="1">
        <v>4</v>
      </c>
      <c r="J48" s="3">
        <v>7.28</v>
      </c>
      <c r="K48" s="3">
        <v>0.6</v>
      </c>
      <c r="L48" s="55">
        <v>16</v>
      </c>
    </row>
    <row r="49" spans="1:12" ht="29.25" customHeight="1">
      <c r="A49" s="59"/>
      <c r="B49" s="55"/>
      <c r="C49" s="1" t="s">
        <v>140</v>
      </c>
      <c r="D49" s="55"/>
      <c r="E49" s="4">
        <v>44986</v>
      </c>
      <c r="F49" s="1" t="s">
        <v>96</v>
      </c>
      <c r="G49" s="1" t="s">
        <v>97</v>
      </c>
      <c r="H49" s="1">
        <v>52</v>
      </c>
      <c r="I49" s="1">
        <v>4</v>
      </c>
      <c r="J49" s="3">
        <v>7.28</v>
      </c>
      <c r="K49" s="3">
        <v>0.6</v>
      </c>
      <c r="L49" s="55"/>
    </row>
    <row r="50" spans="1:12" ht="29.25" customHeight="1">
      <c r="A50" s="59"/>
      <c r="B50" s="55"/>
      <c r="C50" s="1" t="s">
        <v>134</v>
      </c>
      <c r="D50" s="1" t="s">
        <v>61</v>
      </c>
      <c r="E50" s="4">
        <v>44986</v>
      </c>
      <c r="F50" s="1" t="s">
        <v>96</v>
      </c>
      <c r="G50" s="1" t="s">
        <v>97</v>
      </c>
      <c r="H50" s="1">
        <v>72</v>
      </c>
      <c r="I50" s="1">
        <v>4</v>
      </c>
      <c r="J50" s="3">
        <v>5.76</v>
      </c>
      <c r="K50" s="3">
        <v>0.6</v>
      </c>
      <c r="L50" s="1">
        <v>6</v>
      </c>
    </row>
    <row r="51" spans="1:12" ht="29.25" customHeight="1">
      <c r="A51" s="59"/>
      <c r="B51" s="55"/>
      <c r="C51" s="1" t="s">
        <v>142</v>
      </c>
      <c r="D51" s="1" t="s">
        <v>331</v>
      </c>
      <c r="E51" s="4">
        <v>44986</v>
      </c>
      <c r="F51" s="1" t="s">
        <v>96</v>
      </c>
      <c r="G51" s="1" t="s">
        <v>97</v>
      </c>
      <c r="H51" s="1">
        <v>24</v>
      </c>
      <c r="I51" s="1">
        <v>3</v>
      </c>
      <c r="J51" s="3">
        <v>1.44</v>
      </c>
      <c r="K51" s="3">
        <v>0.6</v>
      </c>
      <c r="L51" s="1">
        <v>2</v>
      </c>
    </row>
    <row r="52" spans="1:12" ht="29.25" customHeight="1">
      <c r="A52" s="59"/>
      <c r="B52" s="55"/>
      <c r="C52" s="1" t="s">
        <v>138</v>
      </c>
      <c r="D52" s="55" t="s">
        <v>36</v>
      </c>
      <c r="E52" s="4">
        <v>44986</v>
      </c>
      <c r="F52" s="1" t="s">
        <v>96</v>
      </c>
      <c r="G52" s="1" t="s">
        <v>97</v>
      </c>
      <c r="H52" s="1">
        <v>192</v>
      </c>
      <c r="I52" s="1">
        <v>3</v>
      </c>
      <c r="J52" s="3">
        <v>11.52</v>
      </c>
      <c r="K52" s="3">
        <v>0.6</v>
      </c>
      <c r="L52" s="55">
        <v>13</v>
      </c>
    </row>
    <row r="53" spans="1:12" ht="29.25" customHeight="1">
      <c r="A53" s="59"/>
      <c r="B53" s="55"/>
      <c r="C53" s="1" t="s">
        <v>332</v>
      </c>
      <c r="D53" s="55"/>
      <c r="E53" s="4">
        <v>44986</v>
      </c>
      <c r="F53" s="1" t="s">
        <v>96</v>
      </c>
      <c r="G53" s="1" t="s">
        <v>97</v>
      </c>
      <c r="H53" s="1">
        <v>26</v>
      </c>
      <c r="I53" s="1">
        <v>1</v>
      </c>
      <c r="J53" s="3">
        <v>0.52</v>
      </c>
      <c r="K53" s="3">
        <v>0.6</v>
      </c>
      <c r="L53" s="55"/>
    </row>
  </sheetData>
  <mergeCells count="36">
    <mergeCell ref="G3:G4"/>
    <mergeCell ref="A3:A4"/>
    <mergeCell ref="B3:C4"/>
    <mergeCell ref="D3:D4"/>
    <mergeCell ref="E3:E4"/>
    <mergeCell ref="F3:F4"/>
    <mergeCell ref="B5:B53"/>
    <mergeCell ref="D5:D7"/>
    <mergeCell ref="L5:L7"/>
    <mergeCell ref="D8:D10"/>
    <mergeCell ref="L8:L10"/>
    <mergeCell ref="D13:D15"/>
    <mergeCell ref="D52:D53"/>
    <mergeCell ref="L52:L53"/>
    <mergeCell ref="D31:D32"/>
    <mergeCell ref="L31:L32"/>
    <mergeCell ref="D33:D34"/>
    <mergeCell ref="L33:L34"/>
    <mergeCell ref="D37:D38"/>
    <mergeCell ref="L37:L38"/>
    <mergeCell ref="A2:L2"/>
    <mergeCell ref="D40:D41"/>
    <mergeCell ref="L40:L41"/>
    <mergeCell ref="D48:D49"/>
    <mergeCell ref="L48:L49"/>
    <mergeCell ref="L13:L15"/>
    <mergeCell ref="D17:D18"/>
    <mergeCell ref="L17:L18"/>
    <mergeCell ref="D19:D20"/>
    <mergeCell ref="L19:L20"/>
    <mergeCell ref="D22:D23"/>
    <mergeCell ref="L22:L23"/>
    <mergeCell ref="H3:H4"/>
    <mergeCell ref="I3:I4"/>
    <mergeCell ref="J3:L3"/>
    <mergeCell ref="A5:A53"/>
  </mergeCells>
  <phoneticPr fontId="2" type="noConversion"/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陈琳姿 null</cp:lastModifiedBy>
  <cp:lastPrinted>2022-12-27T06:57:02Z</cp:lastPrinted>
  <dcterms:created xsi:type="dcterms:W3CDTF">2022-07-11T11:26:00Z</dcterms:created>
  <dcterms:modified xsi:type="dcterms:W3CDTF">2023-01-11T07:19:22Z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5A6CF52ACAE242AF95A0A17D73BEC906</vt:lpwstr>
  </property>
  <property fmtid="{D5CDD505-2E9C-101B-9397-08002B2CF9AE}" pid="3" name="KSOProductBuildVer">
    <vt:lpwstr>2052-11.1.0.11830</vt:lpwstr>
  </property>
</Properties>
</file>