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45" windowWidth="27795" windowHeight="102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Sheet1!$B$6:$I$175</definedName>
    <definedName name="_xlnm.Print_Titles" localSheetId="0">Sheet1!$4:$5</definedName>
  </definedNames>
  <calcPr calcId="145621"/>
</workbook>
</file>

<file path=xl/calcChain.xml><?xml version="1.0" encoding="utf-8"?>
<calcChain xmlns="http://schemas.openxmlformats.org/spreadsheetml/2006/main">
  <c r="C175" i="1" l="1"/>
  <c r="C174" i="1"/>
  <c r="C173" i="1"/>
  <c r="C169" i="1"/>
  <c r="C168" i="1"/>
  <c r="C167" i="1"/>
  <c r="C165" i="1"/>
  <c r="C160" i="1"/>
  <c r="C156" i="1"/>
  <c r="C152" i="1"/>
  <c r="C151" i="1"/>
  <c r="C149" i="1"/>
  <c r="C148" i="1"/>
  <c r="C147" i="1"/>
  <c r="C144" i="1"/>
  <c r="C141" i="1"/>
  <c r="C140" i="1"/>
  <c r="C139" i="1"/>
  <c r="C132" i="1"/>
  <c r="C131" i="1"/>
  <c r="C129" i="1"/>
  <c r="C128" i="1"/>
  <c r="C122" i="1"/>
  <c r="C114" i="1"/>
  <c r="C111" i="1"/>
  <c r="C108" i="1"/>
  <c r="C107" i="1"/>
  <c r="C105" i="1"/>
  <c r="C104" i="1"/>
  <c r="C101" i="1"/>
  <c r="C92" i="1"/>
  <c r="C90" i="1"/>
  <c r="C88" i="1"/>
  <c r="C87" i="1"/>
  <c r="C84" i="1"/>
  <c r="C78" i="1"/>
  <c r="C76" i="1"/>
  <c r="C75" i="1"/>
  <c r="C74" i="1"/>
  <c r="C71" i="1"/>
  <c r="C65" i="1"/>
  <c r="C61" i="1"/>
  <c r="C60" i="1"/>
  <c r="C56" i="1"/>
  <c r="C52" i="1"/>
  <c r="C48" i="1"/>
  <c r="C44" i="1"/>
  <c r="C41" i="1"/>
  <c r="C38" i="1"/>
  <c r="C34" i="1"/>
  <c r="C33" i="1"/>
  <c r="C29" i="1"/>
  <c r="C28" i="1"/>
  <c r="C27" i="1"/>
  <c r="C21" i="1"/>
  <c r="C18" i="1"/>
  <c r="C13" i="1"/>
  <c r="C9" i="1"/>
  <c r="C119" i="1" l="1"/>
  <c r="C135" i="1"/>
  <c r="C171" i="1"/>
  <c r="C172" i="1"/>
  <c r="C25" i="1"/>
  <c r="C63" i="1"/>
  <c r="C12" i="1"/>
  <c r="C36" i="1"/>
  <c r="C42" i="1"/>
  <c r="C46" i="1"/>
  <c r="C50" i="1"/>
  <c r="C62" i="1"/>
  <c r="C79" i="1"/>
  <c r="C89" i="1"/>
  <c r="C93" i="1"/>
  <c r="C109" i="1"/>
  <c r="C117" i="1"/>
  <c r="C130" i="1"/>
  <c r="C133" i="1"/>
  <c r="C157" i="1"/>
  <c r="C164" i="1"/>
  <c r="C170" i="1"/>
  <c r="C166" i="1" s="1"/>
  <c r="C125" i="1"/>
  <c r="C153" i="1"/>
  <c r="F7" i="1"/>
  <c r="C77" i="1"/>
  <c r="C118" i="1"/>
  <c r="C16" i="1"/>
  <c r="C17" i="1"/>
  <c r="C23" i="1"/>
  <c r="C24" i="1"/>
  <c r="C30" i="1"/>
  <c r="C43" i="1"/>
  <c r="C45" i="1"/>
  <c r="C51" i="1"/>
  <c r="C53" i="1"/>
  <c r="C64" i="1"/>
  <c r="C66" i="1"/>
  <c r="C100" i="1"/>
  <c r="C123" i="1"/>
  <c r="C127" i="1"/>
  <c r="E8" i="1"/>
  <c r="C14" i="1"/>
  <c r="C91" i="1"/>
  <c r="G8" i="1"/>
  <c r="C35" i="1"/>
  <c r="C31" i="1" s="1"/>
  <c r="C37" i="1"/>
  <c r="C49" i="1"/>
  <c r="C68" i="1"/>
  <c r="C73" i="1"/>
  <c r="C81" i="1"/>
  <c r="C86" i="1"/>
  <c r="C95" i="1"/>
  <c r="C99" i="1"/>
  <c r="C106" i="1"/>
  <c r="C110" i="1"/>
  <c r="C116" i="1"/>
  <c r="C120" i="1"/>
  <c r="C121" i="1"/>
  <c r="C136" i="1"/>
  <c r="C137" i="1"/>
  <c r="C161" i="1"/>
  <c r="C159" i="1" s="1"/>
  <c r="C162" i="1"/>
  <c r="C32" i="1"/>
  <c r="C103" i="1"/>
  <c r="C22" i="1"/>
  <c r="C20" i="1" s="1"/>
  <c r="E7" i="1"/>
  <c r="C124" i="1"/>
  <c r="C138" i="1"/>
  <c r="C154" i="1"/>
  <c r="G7" i="1"/>
  <c r="F8" i="1"/>
  <c r="C10" i="1"/>
  <c r="C146" i="1"/>
  <c r="C155" i="1"/>
  <c r="C11" i="1"/>
  <c r="C15" i="1"/>
  <c r="C26" i="1"/>
  <c r="C47" i="1"/>
  <c r="C58" i="1"/>
  <c r="D7" i="1"/>
  <c r="C59" i="1"/>
  <c r="C67" i="1"/>
  <c r="C80" i="1"/>
  <c r="C94" i="1"/>
  <c r="C98" i="1"/>
  <c r="C57" i="1"/>
  <c r="C72" i="1"/>
  <c r="C70" i="1" s="1"/>
  <c r="C85" i="1"/>
  <c r="C83" i="1" s="1"/>
  <c r="C115" i="1"/>
  <c r="C113" i="1" s="1"/>
  <c r="C134" i="1"/>
  <c r="C145" i="1"/>
  <c r="C143" i="1" s="1"/>
  <c r="C150" i="1"/>
  <c r="C163" i="1"/>
  <c r="C158" i="1" s="1"/>
  <c r="C40" i="1" l="1"/>
  <c r="C102" i="1"/>
  <c r="C126" i="1"/>
  <c r="C39" i="1"/>
  <c r="C82" i="1"/>
  <c r="F6" i="1"/>
  <c r="C19" i="1"/>
  <c r="C8" i="1"/>
  <c r="C7" i="1"/>
  <c r="G6" i="1"/>
  <c r="C55" i="1"/>
  <c r="C54" i="1"/>
  <c r="C69" i="1"/>
  <c r="C142" i="1"/>
  <c r="C96" i="1"/>
  <c r="C97" i="1"/>
  <c r="C112" i="1"/>
  <c r="E6" i="1"/>
  <c r="D8" i="1"/>
  <c r="D6" i="1" l="1"/>
  <c r="C6" i="1"/>
</calcChain>
</file>

<file path=xl/sharedStrings.xml><?xml version="1.0" encoding="utf-8"?>
<sst xmlns="http://schemas.openxmlformats.org/spreadsheetml/2006/main" count="196" uniqueCount="172">
  <si>
    <t>附件</t>
  </si>
  <si>
    <t>2025年城乡义务教育补助经费中央资金（第二批）分配表</t>
    <phoneticPr fontId="5" type="noConversion"/>
  </si>
  <si>
    <t>单位：万元</t>
  </si>
  <si>
    <t>此次下达中央资金合计</t>
  </si>
  <si>
    <t>公用经费</t>
  </si>
  <si>
    <t>校园足球特色学校建设奖补资金</t>
  </si>
  <si>
    <t>备注</t>
  </si>
  <si>
    <t>全年应下达中央资金</t>
  </si>
  <si>
    <t>湘财预〔2024〕380号、湘财预〔2025〕111号已下达中央资金</t>
  </si>
  <si>
    <t>此次下达中央资金</t>
  </si>
  <si>
    <t>全省合计</t>
  </si>
  <si>
    <t>长沙市小计</t>
  </si>
  <si>
    <t>市本级及所辖区小计</t>
  </si>
  <si>
    <t>市本级</t>
  </si>
  <si>
    <t>长沙县</t>
  </si>
  <si>
    <t>望城区</t>
  </si>
  <si>
    <t>雨花区</t>
  </si>
  <si>
    <t>芙蓉区</t>
  </si>
  <si>
    <t>天心区</t>
  </si>
  <si>
    <t>岳麓区</t>
  </si>
  <si>
    <t>开福区</t>
  </si>
  <si>
    <t>浏阳市</t>
  </si>
  <si>
    <t>宁乡市</t>
  </si>
  <si>
    <t>株洲市小计</t>
  </si>
  <si>
    <t>天元区</t>
  </si>
  <si>
    <t>芦淞区</t>
  </si>
  <si>
    <t>荷塘区</t>
  </si>
  <si>
    <t>石峰区</t>
  </si>
  <si>
    <t>渌口区</t>
  </si>
  <si>
    <t>醴陵市</t>
  </si>
  <si>
    <t>攸县</t>
  </si>
  <si>
    <t>茶陵县</t>
  </si>
  <si>
    <t>炎陵县</t>
  </si>
  <si>
    <t>湘潭市小计</t>
  </si>
  <si>
    <t>雨湖区</t>
  </si>
  <si>
    <t>岳塘区</t>
  </si>
  <si>
    <t>湘潭县</t>
  </si>
  <si>
    <t>湘乡市</t>
  </si>
  <si>
    <t>韶山市</t>
  </si>
  <si>
    <t>衡阳市小计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</si>
  <si>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</si>
  <si>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</si>
  <si>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</si>
  <si>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</si>
  <si>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</si>
  <si>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</si>
  <si>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</si>
  <si>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</si>
  <si>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</si>
  <si>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</si>
  <si>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</si>
  <si>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</si>
  <si>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邵阳市小计</t>
  </si>
  <si>
    <t>双清区</t>
  </si>
  <si>
    <t>大祥区</t>
  </si>
  <si>
    <t>北塔区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</si>
  <si>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</si>
  <si>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</si>
  <si>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</si>
  <si>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</si>
  <si>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</si>
  <si>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</si>
  <si>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</si>
  <si>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</si>
  <si>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</si>
  <si>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岳阳市小计</t>
  </si>
  <si>
    <t>岳阳楼区</t>
  </si>
  <si>
    <t>君山区</t>
  </si>
  <si>
    <t>云溪区</t>
  </si>
  <si>
    <t>屈原管理区</t>
  </si>
  <si>
    <t>汨罗市</t>
  </si>
  <si>
    <t>平江县</t>
  </si>
  <si>
    <t>湘阴县</t>
  </si>
  <si>
    <t>临湘市</t>
  </si>
  <si>
    <t>华容县</t>
  </si>
  <si>
    <t>岳阳县</t>
  </si>
  <si>
    <t>常德市小计</t>
  </si>
  <si>
    <t>武陵区</t>
  </si>
  <si>
    <t>鼎城区</t>
  </si>
  <si>
    <t>西洞庭管理区</t>
  </si>
  <si>
    <t>西湖管理区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</si>
  <si>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</si>
  <si>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</si>
  <si>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</si>
  <si>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</si>
  <si>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</si>
  <si>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</si>
  <si>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</si>
  <si>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张家界市小计</t>
  </si>
  <si>
    <t>永定区</t>
  </si>
  <si>
    <t>武陵源区</t>
  </si>
  <si>
    <t>慈利县</t>
  </si>
  <si>
    <t>桑植县</t>
  </si>
  <si>
    <t>益阳市小计</t>
  </si>
  <si>
    <t>资阳区</t>
  </si>
  <si>
    <t>赫山区</t>
  </si>
  <si>
    <t>大通湖管理区</t>
  </si>
  <si>
    <t>沅江市</t>
  </si>
  <si>
    <t>南县</t>
  </si>
  <si>
    <t>桃江县</t>
  </si>
  <si>
    <t>安化县</t>
  </si>
  <si>
    <t>郴州市小计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</si>
  <si>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</si>
  <si>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</si>
  <si>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</si>
  <si>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</si>
  <si>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</si>
  <si>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</si>
  <si>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</si>
  <si>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</si>
  <si>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</si>
  <si>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</si>
  <si>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</si>
  <si>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永州市小计</t>
  </si>
  <si>
    <t>零陵区</t>
  </si>
  <si>
    <t>冷水滩区</t>
  </si>
  <si>
    <t>金洞管理区</t>
  </si>
  <si>
    <t>回龙圩管理区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</si>
  <si>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</si>
  <si>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</si>
  <si>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</si>
  <si>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</si>
  <si>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</si>
  <si>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</si>
  <si>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</si>
  <si>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</si>
  <si>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祁阳市</t>
  </si>
  <si>
    <t>怀化市小计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</si>
  <si>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</si>
  <si>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</si>
  <si>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</si>
  <si>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</si>
  <si>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</si>
  <si>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</si>
  <si>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</si>
  <si>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</si>
  <si>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</si>
  <si>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</si>
  <si>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</si>
  <si>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</si>
  <si>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</si>
  <si>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娄底市小计</t>
  </si>
  <si>
    <t>娄星区</t>
  </si>
  <si>
    <t>涟源市</t>
  </si>
  <si>
    <t>冷水江市</t>
  </si>
  <si>
    <t>双峰县</t>
  </si>
  <si>
    <t>新化县</t>
  </si>
  <si>
    <t>湘西土家族苗族自治州小计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</si>
  <si>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</si>
  <si>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</si>
  <si>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</si>
  <si>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</si>
  <si>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</si>
  <si>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</si>
  <si>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</si>
  <si>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</si>
  <si>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长沙市</t>
    <phoneticPr fontId="3" type="noConversion"/>
  </si>
  <si>
    <t>株洲市</t>
    <phoneticPr fontId="3" type="noConversion"/>
  </si>
  <si>
    <t>湘潭市</t>
    <phoneticPr fontId="3" type="noConversion"/>
  </si>
  <si>
    <t>衡阳市</t>
    <phoneticPr fontId="3" type="noConversion"/>
  </si>
  <si>
    <t>邵阳市</t>
    <phoneticPr fontId="3" type="noConversion"/>
  </si>
  <si>
    <t>岳阳市</t>
    <phoneticPr fontId="3" type="noConversion"/>
  </si>
  <si>
    <t>常德市</t>
    <phoneticPr fontId="3" type="noConversion"/>
  </si>
  <si>
    <t>张家界市</t>
    <phoneticPr fontId="3" type="noConversion"/>
  </si>
  <si>
    <t>益阳市</t>
    <phoneticPr fontId="3" type="noConversion"/>
  </si>
  <si>
    <t>郴州市</t>
    <phoneticPr fontId="3" type="noConversion"/>
  </si>
  <si>
    <t>永州市</t>
    <phoneticPr fontId="3" type="noConversion"/>
  </si>
  <si>
    <t>怀化市</t>
    <phoneticPr fontId="3" type="noConversion"/>
  </si>
  <si>
    <t>娄底市</t>
    <phoneticPr fontId="3" type="noConversion"/>
  </si>
  <si>
    <t>湘西土家族苗族自治州</t>
    <phoneticPr fontId="3" type="noConversion"/>
  </si>
  <si>
    <t>市州</t>
    <phoneticPr fontId="3" type="noConversion"/>
  </si>
  <si>
    <t>县市区/单位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</si>
</sst>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name val="黑体"/>
      <family val="3"/>
      <charset val="134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name val="方正小标宋_GBK"/>
      <family val="4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1" fillId="0" borderId="0"/>
  </cellStyleXfs>
  <cellXfs count="39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NumberFormat="1" applyFont="1">
      <alignment vertical="center"/>
    </xf>
    <xf numFmtId="0" fontId="1" fillId="0" borderId="0" xfId="1" applyNumberFormat="1">
      <alignment vertical="center"/>
    </xf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6" fillId="0" borderId="0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8" fillId="0" borderId="0" xfId="1" applyNumberFormat="1" applyFont="1" applyBorder="1" applyAlignment="1">
      <alignment vertical="center" wrapText="1"/>
    </xf>
    <xf numFmtId="0" fontId="10" fillId="0" borderId="0" xfId="1" applyFont="1" applyAlignment="1">
      <alignment vertical="center" wrapText="1"/>
    </xf>
    <xf numFmtId="0" fontId="9" fillId="0" borderId="2" xfId="1" applyNumberFormat="1" applyFont="1" applyBorder="1" applyAlignment="1">
      <alignment vertical="center" wrapText="1"/>
    </xf>
    <xf numFmtId="0" fontId="9" fillId="0" borderId="2" xfId="2" applyFont="1" applyFill="1" applyBorder="1" applyAlignment="1">
      <alignment horizontal="center" vertical="center"/>
    </xf>
    <xf numFmtId="0" fontId="12" fillId="0" borderId="2" xfId="1" applyNumberFormat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>
      <alignment vertical="center"/>
    </xf>
    <xf numFmtId="0" fontId="9" fillId="2" borderId="2" xfId="2" applyFont="1" applyFill="1" applyBorder="1" applyAlignment="1">
      <alignment horizontal="center" vertical="center" wrapText="1"/>
    </xf>
    <xf numFmtId="0" fontId="12" fillId="2" borderId="2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0" xfId="1" applyFont="1" applyFill="1">
      <alignment vertical="center"/>
    </xf>
    <xf numFmtId="0" fontId="10" fillId="3" borderId="2" xfId="2" applyFont="1" applyFill="1" applyBorder="1" applyAlignment="1">
      <alignment horizontal="center" vertical="center" wrapText="1"/>
    </xf>
    <xf numFmtId="0" fontId="13" fillId="0" borderId="2" xfId="1" applyNumberFormat="1" applyFont="1" applyFill="1" applyBorder="1" applyAlignment="1">
      <alignment horizontal="center" vertical="center"/>
    </xf>
    <xf numFmtId="0" fontId="13" fillId="0" borderId="2" xfId="1" applyNumberFormat="1" applyFont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left" vertical="center"/>
    </xf>
    <xf numFmtId="0" fontId="0" fillId="0" borderId="0" xfId="1" applyFont="1">
      <alignment vertical="center"/>
    </xf>
    <xf numFmtId="0" fontId="9" fillId="0" borderId="2" xfId="1" applyFont="1" applyFill="1" applyBorder="1">
      <alignment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5"/>
  <sheetViews>
    <sheetView tabSelected="1" workbookViewId="0">
      <selection activeCell="L9" sqref="L9"/>
    </sheetView>
  </sheetViews>
  <sheetFormatPr defaultColWidth="9" defaultRowHeight="14.25" x14ac:dyDescent="0.15"/>
  <cols>
    <col min="1" max="1" width="9" style="5"/>
    <col min="2" max="2" width="17.75" style="5" customWidth="1"/>
    <col min="3" max="3" width="10" style="5" customWidth="1"/>
    <col min="4" max="4" width="10.375" style="2" customWidth="1"/>
    <col min="5" max="5" width="10.75" style="2" customWidth="1"/>
    <col min="6" max="6" width="11.375" style="3" customWidth="1"/>
    <col min="7" max="7" width="16.375" style="3" customWidth="1"/>
    <col min="8" max="8" width="11.125" style="4" customWidth="1"/>
    <col min="9" max="252" width="9" style="5"/>
    <col min="253" max="253" width="23.375" style="5" customWidth="1"/>
    <col min="254" max="255" width="11.75" style="5" customWidth="1"/>
    <col min="256" max="256" width="12.625" style="5" customWidth="1"/>
    <col min="257" max="257" width="10.625" style="5" customWidth="1"/>
    <col min="258" max="258" width="11" style="5" customWidth="1"/>
    <col min="259" max="259" width="11.875" style="5" customWidth="1"/>
    <col min="260" max="260" width="9.75" style="5" customWidth="1"/>
    <col min="261" max="261" width="11" style="5" customWidth="1"/>
    <col min="262" max="262" width="11.75" style="5" customWidth="1"/>
    <col min="263" max="263" width="10.875" style="5" customWidth="1"/>
    <col min="264" max="508" width="9" style="5"/>
    <col min="509" max="509" width="23.375" style="5" customWidth="1"/>
    <col min="510" max="511" width="11.75" style="5" customWidth="1"/>
    <col min="512" max="512" width="12.625" style="5" customWidth="1"/>
    <col min="513" max="513" width="10.625" style="5" customWidth="1"/>
    <col min="514" max="514" width="11" style="5" customWidth="1"/>
    <col min="515" max="515" width="11.875" style="5" customWidth="1"/>
    <col min="516" max="516" width="9.75" style="5" customWidth="1"/>
    <col min="517" max="517" width="11" style="5" customWidth="1"/>
    <col min="518" max="518" width="11.75" style="5" customWidth="1"/>
    <col min="519" max="519" width="10.875" style="5" customWidth="1"/>
    <col min="520" max="764" width="9" style="5"/>
    <col min="765" max="765" width="23.375" style="5" customWidth="1"/>
    <col min="766" max="767" width="11.75" style="5" customWidth="1"/>
    <col min="768" max="768" width="12.625" style="5" customWidth="1"/>
    <col min="769" max="769" width="10.625" style="5" customWidth="1"/>
    <col min="770" max="770" width="11" style="5" customWidth="1"/>
    <col min="771" max="771" width="11.875" style="5" customWidth="1"/>
    <col min="772" max="772" width="9.75" style="5" customWidth="1"/>
    <col min="773" max="773" width="11" style="5" customWidth="1"/>
    <col min="774" max="774" width="11.75" style="5" customWidth="1"/>
    <col min="775" max="775" width="10.875" style="5" customWidth="1"/>
    <col min="776" max="1020" width="9" style="5"/>
    <col min="1021" max="1021" width="23.375" style="5" customWidth="1"/>
    <col min="1022" max="1023" width="11.75" style="5" customWidth="1"/>
    <col min="1024" max="1024" width="12.625" style="5" customWidth="1"/>
    <col min="1025" max="1025" width="10.625" style="5" customWidth="1"/>
    <col min="1026" max="1026" width="11" style="5" customWidth="1"/>
    <col min="1027" max="1027" width="11.875" style="5" customWidth="1"/>
    <col min="1028" max="1028" width="9.75" style="5" customWidth="1"/>
    <col min="1029" max="1029" width="11" style="5" customWidth="1"/>
    <col min="1030" max="1030" width="11.75" style="5" customWidth="1"/>
    <col min="1031" max="1031" width="10.875" style="5" customWidth="1"/>
    <col min="1032" max="1276" width="9" style="5"/>
    <col min="1277" max="1277" width="23.375" style="5" customWidth="1"/>
    <col min="1278" max="1279" width="11.75" style="5" customWidth="1"/>
    <col min="1280" max="1280" width="12.625" style="5" customWidth="1"/>
    <col min="1281" max="1281" width="10.625" style="5" customWidth="1"/>
    <col min="1282" max="1282" width="11" style="5" customWidth="1"/>
    <col min="1283" max="1283" width="11.875" style="5" customWidth="1"/>
    <col min="1284" max="1284" width="9.75" style="5" customWidth="1"/>
    <col min="1285" max="1285" width="11" style="5" customWidth="1"/>
    <col min="1286" max="1286" width="11.75" style="5" customWidth="1"/>
    <col min="1287" max="1287" width="10.875" style="5" customWidth="1"/>
    <col min="1288" max="1532" width="9" style="5"/>
    <col min="1533" max="1533" width="23.375" style="5" customWidth="1"/>
    <col min="1534" max="1535" width="11.75" style="5" customWidth="1"/>
    <col min="1536" max="1536" width="12.625" style="5" customWidth="1"/>
    <col min="1537" max="1537" width="10.625" style="5" customWidth="1"/>
    <col min="1538" max="1538" width="11" style="5" customWidth="1"/>
    <col min="1539" max="1539" width="11.875" style="5" customWidth="1"/>
    <col min="1540" max="1540" width="9.75" style="5" customWidth="1"/>
    <col min="1541" max="1541" width="11" style="5" customWidth="1"/>
    <col min="1542" max="1542" width="11.75" style="5" customWidth="1"/>
    <col min="1543" max="1543" width="10.875" style="5" customWidth="1"/>
    <col min="1544" max="1788" width="9" style="5"/>
    <col min="1789" max="1789" width="23.375" style="5" customWidth="1"/>
    <col min="1790" max="1791" width="11.75" style="5" customWidth="1"/>
    <col min="1792" max="1792" width="12.625" style="5" customWidth="1"/>
    <col min="1793" max="1793" width="10.625" style="5" customWidth="1"/>
    <col min="1794" max="1794" width="11" style="5" customWidth="1"/>
    <col min="1795" max="1795" width="11.875" style="5" customWidth="1"/>
    <col min="1796" max="1796" width="9.75" style="5" customWidth="1"/>
    <col min="1797" max="1797" width="11" style="5" customWidth="1"/>
    <col min="1798" max="1798" width="11.75" style="5" customWidth="1"/>
    <col min="1799" max="1799" width="10.875" style="5" customWidth="1"/>
    <col min="1800" max="2044" width="9" style="5"/>
    <col min="2045" max="2045" width="23.375" style="5" customWidth="1"/>
    <col min="2046" max="2047" width="11.75" style="5" customWidth="1"/>
    <col min="2048" max="2048" width="12.625" style="5" customWidth="1"/>
    <col min="2049" max="2049" width="10.625" style="5" customWidth="1"/>
    <col min="2050" max="2050" width="11" style="5" customWidth="1"/>
    <col min="2051" max="2051" width="11.875" style="5" customWidth="1"/>
    <col min="2052" max="2052" width="9.75" style="5" customWidth="1"/>
    <col min="2053" max="2053" width="11" style="5" customWidth="1"/>
    <col min="2054" max="2054" width="11.75" style="5" customWidth="1"/>
    <col min="2055" max="2055" width="10.875" style="5" customWidth="1"/>
    <col min="2056" max="2300" width="9" style="5"/>
    <col min="2301" max="2301" width="23.375" style="5" customWidth="1"/>
    <col min="2302" max="2303" width="11.75" style="5" customWidth="1"/>
    <col min="2304" max="2304" width="12.625" style="5" customWidth="1"/>
    <col min="2305" max="2305" width="10.625" style="5" customWidth="1"/>
    <col min="2306" max="2306" width="11" style="5" customWidth="1"/>
    <col min="2307" max="2307" width="11.875" style="5" customWidth="1"/>
    <col min="2308" max="2308" width="9.75" style="5" customWidth="1"/>
    <col min="2309" max="2309" width="11" style="5" customWidth="1"/>
    <col min="2310" max="2310" width="11.75" style="5" customWidth="1"/>
    <col min="2311" max="2311" width="10.875" style="5" customWidth="1"/>
    <col min="2312" max="2556" width="9" style="5"/>
    <col min="2557" max="2557" width="23.375" style="5" customWidth="1"/>
    <col min="2558" max="2559" width="11.75" style="5" customWidth="1"/>
    <col min="2560" max="2560" width="12.625" style="5" customWidth="1"/>
    <col min="2561" max="2561" width="10.625" style="5" customWidth="1"/>
    <col min="2562" max="2562" width="11" style="5" customWidth="1"/>
    <col min="2563" max="2563" width="11.875" style="5" customWidth="1"/>
    <col min="2564" max="2564" width="9.75" style="5" customWidth="1"/>
    <col min="2565" max="2565" width="11" style="5" customWidth="1"/>
    <col min="2566" max="2566" width="11.75" style="5" customWidth="1"/>
    <col min="2567" max="2567" width="10.875" style="5" customWidth="1"/>
    <col min="2568" max="2812" width="9" style="5"/>
    <col min="2813" max="2813" width="23.375" style="5" customWidth="1"/>
    <col min="2814" max="2815" width="11.75" style="5" customWidth="1"/>
    <col min="2816" max="2816" width="12.625" style="5" customWidth="1"/>
    <col min="2817" max="2817" width="10.625" style="5" customWidth="1"/>
    <col min="2818" max="2818" width="11" style="5" customWidth="1"/>
    <col min="2819" max="2819" width="11.875" style="5" customWidth="1"/>
    <col min="2820" max="2820" width="9.75" style="5" customWidth="1"/>
    <col min="2821" max="2821" width="11" style="5" customWidth="1"/>
    <col min="2822" max="2822" width="11.75" style="5" customWidth="1"/>
    <col min="2823" max="2823" width="10.875" style="5" customWidth="1"/>
    <col min="2824" max="3068" width="9" style="5"/>
    <col min="3069" max="3069" width="23.375" style="5" customWidth="1"/>
    <col min="3070" max="3071" width="11.75" style="5" customWidth="1"/>
    <col min="3072" max="3072" width="12.625" style="5" customWidth="1"/>
    <col min="3073" max="3073" width="10.625" style="5" customWidth="1"/>
    <col min="3074" max="3074" width="11" style="5" customWidth="1"/>
    <col min="3075" max="3075" width="11.875" style="5" customWidth="1"/>
    <col min="3076" max="3076" width="9.75" style="5" customWidth="1"/>
    <col min="3077" max="3077" width="11" style="5" customWidth="1"/>
    <col min="3078" max="3078" width="11.75" style="5" customWidth="1"/>
    <col min="3079" max="3079" width="10.875" style="5" customWidth="1"/>
    <col min="3080" max="3324" width="9" style="5"/>
    <col min="3325" max="3325" width="23.375" style="5" customWidth="1"/>
    <col min="3326" max="3327" width="11.75" style="5" customWidth="1"/>
    <col min="3328" max="3328" width="12.625" style="5" customWidth="1"/>
    <col min="3329" max="3329" width="10.625" style="5" customWidth="1"/>
    <col min="3330" max="3330" width="11" style="5" customWidth="1"/>
    <col min="3331" max="3331" width="11.875" style="5" customWidth="1"/>
    <col min="3332" max="3332" width="9.75" style="5" customWidth="1"/>
    <col min="3333" max="3333" width="11" style="5" customWidth="1"/>
    <col min="3334" max="3334" width="11.75" style="5" customWidth="1"/>
    <col min="3335" max="3335" width="10.875" style="5" customWidth="1"/>
    <col min="3336" max="3580" width="9" style="5"/>
    <col min="3581" max="3581" width="23.375" style="5" customWidth="1"/>
    <col min="3582" max="3583" width="11.75" style="5" customWidth="1"/>
    <col min="3584" max="3584" width="12.625" style="5" customWidth="1"/>
    <col min="3585" max="3585" width="10.625" style="5" customWidth="1"/>
    <col min="3586" max="3586" width="11" style="5" customWidth="1"/>
    <col min="3587" max="3587" width="11.875" style="5" customWidth="1"/>
    <col min="3588" max="3588" width="9.75" style="5" customWidth="1"/>
    <col min="3589" max="3589" width="11" style="5" customWidth="1"/>
    <col min="3590" max="3590" width="11.75" style="5" customWidth="1"/>
    <col min="3591" max="3591" width="10.875" style="5" customWidth="1"/>
    <col min="3592" max="3836" width="9" style="5"/>
    <col min="3837" max="3837" width="23.375" style="5" customWidth="1"/>
    <col min="3838" max="3839" width="11.75" style="5" customWidth="1"/>
    <col min="3840" max="3840" width="12.625" style="5" customWidth="1"/>
    <col min="3841" max="3841" width="10.625" style="5" customWidth="1"/>
    <col min="3842" max="3842" width="11" style="5" customWidth="1"/>
    <col min="3843" max="3843" width="11.875" style="5" customWidth="1"/>
    <col min="3844" max="3844" width="9.75" style="5" customWidth="1"/>
    <col min="3845" max="3845" width="11" style="5" customWidth="1"/>
    <col min="3846" max="3846" width="11.75" style="5" customWidth="1"/>
    <col min="3847" max="3847" width="10.875" style="5" customWidth="1"/>
    <col min="3848" max="4092" width="9" style="5"/>
    <col min="4093" max="4093" width="23.375" style="5" customWidth="1"/>
    <col min="4094" max="4095" width="11.75" style="5" customWidth="1"/>
    <col min="4096" max="4096" width="12.625" style="5" customWidth="1"/>
    <col min="4097" max="4097" width="10.625" style="5" customWidth="1"/>
    <col min="4098" max="4098" width="11" style="5" customWidth="1"/>
    <col min="4099" max="4099" width="11.875" style="5" customWidth="1"/>
    <col min="4100" max="4100" width="9.75" style="5" customWidth="1"/>
    <col min="4101" max="4101" width="11" style="5" customWidth="1"/>
    <col min="4102" max="4102" width="11.75" style="5" customWidth="1"/>
    <col min="4103" max="4103" width="10.875" style="5" customWidth="1"/>
    <col min="4104" max="4348" width="9" style="5"/>
    <col min="4349" max="4349" width="23.375" style="5" customWidth="1"/>
    <col min="4350" max="4351" width="11.75" style="5" customWidth="1"/>
    <col min="4352" max="4352" width="12.625" style="5" customWidth="1"/>
    <col min="4353" max="4353" width="10.625" style="5" customWidth="1"/>
    <col min="4354" max="4354" width="11" style="5" customWidth="1"/>
    <col min="4355" max="4355" width="11.875" style="5" customWidth="1"/>
    <col min="4356" max="4356" width="9.75" style="5" customWidth="1"/>
    <col min="4357" max="4357" width="11" style="5" customWidth="1"/>
    <col min="4358" max="4358" width="11.75" style="5" customWidth="1"/>
    <col min="4359" max="4359" width="10.875" style="5" customWidth="1"/>
    <col min="4360" max="4604" width="9" style="5"/>
    <col min="4605" max="4605" width="23.375" style="5" customWidth="1"/>
    <col min="4606" max="4607" width="11.75" style="5" customWidth="1"/>
    <col min="4608" max="4608" width="12.625" style="5" customWidth="1"/>
    <col min="4609" max="4609" width="10.625" style="5" customWidth="1"/>
    <col min="4610" max="4610" width="11" style="5" customWidth="1"/>
    <col min="4611" max="4611" width="11.875" style="5" customWidth="1"/>
    <col min="4612" max="4612" width="9.75" style="5" customWidth="1"/>
    <col min="4613" max="4613" width="11" style="5" customWidth="1"/>
    <col min="4614" max="4614" width="11.75" style="5" customWidth="1"/>
    <col min="4615" max="4615" width="10.875" style="5" customWidth="1"/>
    <col min="4616" max="4860" width="9" style="5"/>
    <col min="4861" max="4861" width="23.375" style="5" customWidth="1"/>
    <col min="4862" max="4863" width="11.75" style="5" customWidth="1"/>
    <col min="4864" max="4864" width="12.625" style="5" customWidth="1"/>
    <col min="4865" max="4865" width="10.625" style="5" customWidth="1"/>
    <col min="4866" max="4866" width="11" style="5" customWidth="1"/>
    <col min="4867" max="4867" width="11.875" style="5" customWidth="1"/>
    <col min="4868" max="4868" width="9.75" style="5" customWidth="1"/>
    <col min="4869" max="4869" width="11" style="5" customWidth="1"/>
    <col min="4870" max="4870" width="11.75" style="5" customWidth="1"/>
    <col min="4871" max="4871" width="10.875" style="5" customWidth="1"/>
    <col min="4872" max="5116" width="9" style="5"/>
    <col min="5117" max="5117" width="23.375" style="5" customWidth="1"/>
    <col min="5118" max="5119" width="11.75" style="5" customWidth="1"/>
    <col min="5120" max="5120" width="12.625" style="5" customWidth="1"/>
    <col min="5121" max="5121" width="10.625" style="5" customWidth="1"/>
    <col min="5122" max="5122" width="11" style="5" customWidth="1"/>
    <col min="5123" max="5123" width="11.875" style="5" customWidth="1"/>
    <col min="5124" max="5124" width="9.75" style="5" customWidth="1"/>
    <col min="5125" max="5125" width="11" style="5" customWidth="1"/>
    <col min="5126" max="5126" width="11.75" style="5" customWidth="1"/>
    <col min="5127" max="5127" width="10.875" style="5" customWidth="1"/>
    <col min="5128" max="5372" width="9" style="5"/>
    <col min="5373" max="5373" width="23.375" style="5" customWidth="1"/>
    <col min="5374" max="5375" width="11.75" style="5" customWidth="1"/>
    <col min="5376" max="5376" width="12.625" style="5" customWidth="1"/>
    <col min="5377" max="5377" width="10.625" style="5" customWidth="1"/>
    <col min="5378" max="5378" width="11" style="5" customWidth="1"/>
    <col min="5379" max="5379" width="11.875" style="5" customWidth="1"/>
    <col min="5380" max="5380" width="9.75" style="5" customWidth="1"/>
    <col min="5381" max="5381" width="11" style="5" customWidth="1"/>
    <col min="5382" max="5382" width="11.75" style="5" customWidth="1"/>
    <col min="5383" max="5383" width="10.875" style="5" customWidth="1"/>
    <col min="5384" max="5628" width="9" style="5"/>
    <col min="5629" max="5629" width="23.375" style="5" customWidth="1"/>
    <col min="5630" max="5631" width="11.75" style="5" customWidth="1"/>
    <col min="5632" max="5632" width="12.625" style="5" customWidth="1"/>
    <col min="5633" max="5633" width="10.625" style="5" customWidth="1"/>
    <col min="5634" max="5634" width="11" style="5" customWidth="1"/>
    <col min="5635" max="5635" width="11.875" style="5" customWidth="1"/>
    <col min="5636" max="5636" width="9.75" style="5" customWidth="1"/>
    <col min="5637" max="5637" width="11" style="5" customWidth="1"/>
    <col min="5638" max="5638" width="11.75" style="5" customWidth="1"/>
    <col min="5639" max="5639" width="10.875" style="5" customWidth="1"/>
    <col min="5640" max="5884" width="9" style="5"/>
    <col min="5885" max="5885" width="23.375" style="5" customWidth="1"/>
    <col min="5886" max="5887" width="11.75" style="5" customWidth="1"/>
    <col min="5888" max="5888" width="12.625" style="5" customWidth="1"/>
    <col min="5889" max="5889" width="10.625" style="5" customWidth="1"/>
    <col min="5890" max="5890" width="11" style="5" customWidth="1"/>
    <col min="5891" max="5891" width="11.875" style="5" customWidth="1"/>
    <col min="5892" max="5892" width="9.75" style="5" customWidth="1"/>
    <col min="5893" max="5893" width="11" style="5" customWidth="1"/>
    <col min="5894" max="5894" width="11.75" style="5" customWidth="1"/>
    <col min="5895" max="5895" width="10.875" style="5" customWidth="1"/>
    <col min="5896" max="6140" width="9" style="5"/>
    <col min="6141" max="6141" width="23.375" style="5" customWidth="1"/>
    <col min="6142" max="6143" width="11.75" style="5" customWidth="1"/>
    <col min="6144" max="6144" width="12.625" style="5" customWidth="1"/>
    <col min="6145" max="6145" width="10.625" style="5" customWidth="1"/>
    <col min="6146" max="6146" width="11" style="5" customWidth="1"/>
    <col min="6147" max="6147" width="11.875" style="5" customWidth="1"/>
    <col min="6148" max="6148" width="9.75" style="5" customWidth="1"/>
    <col min="6149" max="6149" width="11" style="5" customWidth="1"/>
    <col min="6150" max="6150" width="11.75" style="5" customWidth="1"/>
    <col min="6151" max="6151" width="10.875" style="5" customWidth="1"/>
    <col min="6152" max="6396" width="9" style="5"/>
    <col min="6397" max="6397" width="23.375" style="5" customWidth="1"/>
    <col min="6398" max="6399" width="11.75" style="5" customWidth="1"/>
    <col min="6400" max="6400" width="12.625" style="5" customWidth="1"/>
    <col min="6401" max="6401" width="10.625" style="5" customWidth="1"/>
    <col min="6402" max="6402" width="11" style="5" customWidth="1"/>
    <col min="6403" max="6403" width="11.875" style="5" customWidth="1"/>
    <col min="6404" max="6404" width="9.75" style="5" customWidth="1"/>
    <col min="6405" max="6405" width="11" style="5" customWidth="1"/>
    <col min="6406" max="6406" width="11.75" style="5" customWidth="1"/>
    <col min="6407" max="6407" width="10.875" style="5" customWidth="1"/>
    <col min="6408" max="6652" width="9" style="5"/>
    <col min="6653" max="6653" width="23.375" style="5" customWidth="1"/>
    <col min="6654" max="6655" width="11.75" style="5" customWidth="1"/>
    <col min="6656" max="6656" width="12.625" style="5" customWidth="1"/>
    <col min="6657" max="6657" width="10.625" style="5" customWidth="1"/>
    <col min="6658" max="6658" width="11" style="5" customWidth="1"/>
    <col min="6659" max="6659" width="11.875" style="5" customWidth="1"/>
    <col min="6660" max="6660" width="9.75" style="5" customWidth="1"/>
    <col min="6661" max="6661" width="11" style="5" customWidth="1"/>
    <col min="6662" max="6662" width="11.75" style="5" customWidth="1"/>
    <col min="6663" max="6663" width="10.875" style="5" customWidth="1"/>
    <col min="6664" max="6908" width="9" style="5"/>
    <col min="6909" max="6909" width="23.375" style="5" customWidth="1"/>
    <col min="6910" max="6911" width="11.75" style="5" customWidth="1"/>
    <col min="6912" max="6912" width="12.625" style="5" customWidth="1"/>
    <col min="6913" max="6913" width="10.625" style="5" customWidth="1"/>
    <col min="6914" max="6914" width="11" style="5" customWidth="1"/>
    <col min="6915" max="6915" width="11.875" style="5" customWidth="1"/>
    <col min="6916" max="6916" width="9.75" style="5" customWidth="1"/>
    <col min="6917" max="6917" width="11" style="5" customWidth="1"/>
    <col min="6918" max="6918" width="11.75" style="5" customWidth="1"/>
    <col min="6919" max="6919" width="10.875" style="5" customWidth="1"/>
    <col min="6920" max="7164" width="9" style="5"/>
    <col min="7165" max="7165" width="23.375" style="5" customWidth="1"/>
    <col min="7166" max="7167" width="11.75" style="5" customWidth="1"/>
    <col min="7168" max="7168" width="12.625" style="5" customWidth="1"/>
    <col min="7169" max="7169" width="10.625" style="5" customWidth="1"/>
    <col min="7170" max="7170" width="11" style="5" customWidth="1"/>
    <col min="7171" max="7171" width="11.875" style="5" customWidth="1"/>
    <col min="7172" max="7172" width="9.75" style="5" customWidth="1"/>
    <col min="7173" max="7173" width="11" style="5" customWidth="1"/>
    <col min="7174" max="7174" width="11.75" style="5" customWidth="1"/>
    <col min="7175" max="7175" width="10.875" style="5" customWidth="1"/>
    <col min="7176" max="7420" width="9" style="5"/>
    <col min="7421" max="7421" width="23.375" style="5" customWidth="1"/>
    <col min="7422" max="7423" width="11.75" style="5" customWidth="1"/>
    <col min="7424" max="7424" width="12.625" style="5" customWidth="1"/>
    <col min="7425" max="7425" width="10.625" style="5" customWidth="1"/>
    <col min="7426" max="7426" width="11" style="5" customWidth="1"/>
    <col min="7427" max="7427" width="11.875" style="5" customWidth="1"/>
    <col min="7428" max="7428" width="9.75" style="5" customWidth="1"/>
    <col min="7429" max="7429" width="11" style="5" customWidth="1"/>
    <col min="7430" max="7430" width="11.75" style="5" customWidth="1"/>
    <col min="7431" max="7431" width="10.875" style="5" customWidth="1"/>
    <col min="7432" max="7676" width="9" style="5"/>
    <col min="7677" max="7677" width="23.375" style="5" customWidth="1"/>
    <col min="7678" max="7679" width="11.75" style="5" customWidth="1"/>
    <col min="7680" max="7680" width="12.625" style="5" customWidth="1"/>
    <col min="7681" max="7681" width="10.625" style="5" customWidth="1"/>
    <col min="7682" max="7682" width="11" style="5" customWidth="1"/>
    <col min="7683" max="7683" width="11.875" style="5" customWidth="1"/>
    <col min="7684" max="7684" width="9.75" style="5" customWidth="1"/>
    <col min="7685" max="7685" width="11" style="5" customWidth="1"/>
    <col min="7686" max="7686" width="11.75" style="5" customWidth="1"/>
    <col min="7687" max="7687" width="10.875" style="5" customWidth="1"/>
    <col min="7688" max="7932" width="9" style="5"/>
    <col min="7933" max="7933" width="23.375" style="5" customWidth="1"/>
    <col min="7934" max="7935" width="11.75" style="5" customWidth="1"/>
    <col min="7936" max="7936" width="12.625" style="5" customWidth="1"/>
    <col min="7937" max="7937" width="10.625" style="5" customWidth="1"/>
    <col min="7938" max="7938" width="11" style="5" customWidth="1"/>
    <col min="7939" max="7939" width="11.875" style="5" customWidth="1"/>
    <col min="7940" max="7940" width="9.75" style="5" customWidth="1"/>
    <col min="7941" max="7941" width="11" style="5" customWidth="1"/>
    <col min="7942" max="7942" width="11.75" style="5" customWidth="1"/>
    <col min="7943" max="7943" width="10.875" style="5" customWidth="1"/>
    <col min="7944" max="8188" width="9" style="5"/>
    <col min="8189" max="8189" width="23.375" style="5" customWidth="1"/>
    <col min="8190" max="8191" width="11.75" style="5" customWidth="1"/>
    <col min="8192" max="8192" width="12.625" style="5" customWidth="1"/>
    <col min="8193" max="8193" width="10.625" style="5" customWidth="1"/>
    <col min="8194" max="8194" width="11" style="5" customWidth="1"/>
    <col min="8195" max="8195" width="11.875" style="5" customWidth="1"/>
    <col min="8196" max="8196" width="9.75" style="5" customWidth="1"/>
    <col min="8197" max="8197" width="11" style="5" customWidth="1"/>
    <col min="8198" max="8198" width="11.75" style="5" customWidth="1"/>
    <col min="8199" max="8199" width="10.875" style="5" customWidth="1"/>
    <col min="8200" max="8444" width="9" style="5"/>
    <col min="8445" max="8445" width="23.375" style="5" customWidth="1"/>
    <col min="8446" max="8447" width="11.75" style="5" customWidth="1"/>
    <col min="8448" max="8448" width="12.625" style="5" customWidth="1"/>
    <col min="8449" max="8449" width="10.625" style="5" customWidth="1"/>
    <col min="8450" max="8450" width="11" style="5" customWidth="1"/>
    <col min="8451" max="8451" width="11.875" style="5" customWidth="1"/>
    <col min="8452" max="8452" width="9.75" style="5" customWidth="1"/>
    <col min="8453" max="8453" width="11" style="5" customWidth="1"/>
    <col min="8454" max="8454" width="11.75" style="5" customWidth="1"/>
    <col min="8455" max="8455" width="10.875" style="5" customWidth="1"/>
    <col min="8456" max="8700" width="9" style="5"/>
    <col min="8701" max="8701" width="23.375" style="5" customWidth="1"/>
    <col min="8702" max="8703" width="11.75" style="5" customWidth="1"/>
    <col min="8704" max="8704" width="12.625" style="5" customWidth="1"/>
    <col min="8705" max="8705" width="10.625" style="5" customWidth="1"/>
    <col min="8706" max="8706" width="11" style="5" customWidth="1"/>
    <col min="8707" max="8707" width="11.875" style="5" customWidth="1"/>
    <col min="8708" max="8708" width="9.75" style="5" customWidth="1"/>
    <col min="8709" max="8709" width="11" style="5" customWidth="1"/>
    <col min="8710" max="8710" width="11.75" style="5" customWidth="1"/>
    <col min="8711" max="8711" width="10.875" style="5" customWidth="1"/>
    <col min="8712" max="8956" width="9" style="5"/>
    <col min="8957" max="8957" width="23.375" style="5" customWidth="1"/>
    <col min="8958" max="8959" width="11.75" style="5" customWidth="1"/>
    <col min="8960" max="8960" width="12.625" style="5" customWidth="1"/>
    <col min="8961" max="8961" width="10.625" style="5" customWidth="1"/>
    <col min="8962" max="8962" width="11" style="5" customWidth="1"/>
    <col min="8963" max="8963" width="11.875" style="5" customWidth="1"/>
    <col min="8964" max="8964" width="9.75" style="5" customWidth="1"/>
    <col min="8965" max="8965" width="11" style="5" customWidth="1"/>
    <col min="8966" max="8966" width="11.75" style="5" customWidth="1"/>
    <col min="8967" max="8967" width="10.875" style="5" customWidth="1"/>
    <col min="8968" max="9212" width="9" style="5"/>
    <col min="9213" max="9213" width="23.375" style="5" customWidth="1"/>
    <col min="9214" max="9215" width="11.75" style="5" customWidth="1"/>
    <col min="9216" max="9216" width="12.625" style="5" customWidth="1"/>
    <col min="9217" max="9217" width="10.625" style="5" customWidth="1"/>
    <col min="9218" max="9218" width="11" style="5" customWidth="1"/>
    <col min="9219" max="9219" width="11.875" style="5" customWidth="1"/>
    <col min="9220" max="9220" width="9.75" style="5" customWidth="1"/>
    <col min="9221" max="9221" width="11" style="5" customWidth="1"/>
    <col min="9222" max="9222" width="11.75" style="5" customWidth="1"/>
    <col min="9223" max="9223" width="10.875" style="5" customWidth="1"/>
    <col min="9224" max="9468" width="9" style="5"/>
    <col min="9469" max="9469" width="23.375" style="5" customWidth="1"/>
    <col min="9470" max="9471" width="11.75" style="5" customWidth="1"/>
    <col min="9472" max="9472" width="12.625" style="5" customWidth="1"/>
    <col min="9473" max="9473" width="10.625" style="5" customWidth="1"/>
    <col min="9474" max="9474" width="11" style="5" customWidth="1"/>
    <col min="9475" max="9475" width="11.875" style="5" customWidth="1"/>
    <col min="9476" max="9476" width="9.75" style="5" customWidth="1"/>
    <col min="9477" max="9477" width="11" style="5" customWidth="1"/>
    <col min="9478" max="9478" width="11.75" style="5" customWidth="1"/>
    <col min="9479" max="9479" width="10.875" style="5" customWidth="1"/>
    <col min="9480" max="9724" width="9" style="5"/>
    <col min="9725" max="9725" width="23.375" style="5" customWidth="1"/>
    <col min="9726" max="9727" width="11.75" style="5" customWidth="1"/>
    <col min="9728" max="9728" width="12.625" style="5" customWidth="1"/>
    <col min="9729" max="9729" width="10.625" style="5" customWidth="1"/>
    <col min="9730" max="9730" width="11" style="5" customWidth="1"/>
    <col min="9731" max="9731" width="11.875" style="5" customWidth="1"/>
    <col min="9732" max="9732" width="9.75" style="5" customWidth="1"/>
    <col min="9733" max="9733" width="11" style="5" customWidth="1"/>
    <col min="9734" max="9734" width="11.75" style="5" customWidth="1"/>
    <col min="9735" max="9735" width="10.875" style="5" customWidth="1"/>
    <col min="9736" max="9980" width="9" style="5"/>
    <col min="9981" max="9981" width="23.375" style="5" customWidth="1"/>
    <col min="9982" max="9983" width="11.75" style="5" customWidth="1"/>
    <col min="9984" max="9984" width="12.625" style="5" customWidth="1"/>
    <col min="9985" max="9985" width="10.625" style="5" customWidth="1"/>
    <col min="9986" max="9986" width="11" style="5" customWidth="1"/>
    <col min="9987" max="9987" width="11.875" style="5" customWidth="1"/>
    <col min="9988" max="9988" width="9.75" style="5" customWidth="1"/>
    <col min="9989" max="9989" width="11" style="5" customWidth="1"/>
    <col min="9990" max="9990" width="11.75" style="5" customWidth="1"/>
    <col min="9991" max="9991" width="10.875" style="5" customWidth="1"/>
    <col min="9992" max="10236" width="9" style="5"/>
    <col min="10237" max="10237" width="23.375" style="5" customWidth="1"/>
    <col min="10238" max="10239" width="11.75" style="5" customWidth="1"/>
    <col min="10240" max="10240" width="12.625" style="5" customWidth="1"/>
    <col min="10241" max="10241" width="10.625" style="5" customWidth="1"/>
    <col min="10242" max="10242" width="11" style="5" customWidth="1"/>
    <col min="10243" max="10243" width="11.875" style="5" customWidth="1"/>
    <col min="10244" max="10244" width="9.75" style="5" customWidth="1"/>
    <col min="10245" max="10245" width="11" style="5" customWidth="1"/>
    <col min="10246" max="10246" width="11.75" style="5" customWidth="1"/>
    <col min="10247" max="10247" width="10.875" style="5" customWidth="1"/>
    <col min="10248" max="10492" width="9" style="5"/>
    <col min="10493" max="10493" width="23.375" style="5" customWidth="1"/>
    <col min="10494" max="10495" width="11.75" style="5" customWidth="1"/>
    <col min="10496" max="10496" width="12.625" style="5" customWidth="1"/>
    <col min="10497" max="10497" width="10.625" style="5" customWidth="1"/>
    <col min="10498" max="10498" width="11" style="5" customWidth="1"/>
    <col min="10499" max="10499" width="11.875" style="5" customWidth="1"/>
    <col min="10500" max="10500" width="9.75" style="5" customWidth="1"/>
    <col min="10501" max="10501" width="11" style="5" customWidth="1"/>
    <col min="10502" max="10502" width="11.75" style="5" customWidth="1"/>
    <col min="10503" max="10503" width="10.875" style="5" customWidth="1"/>
    <col min="10504" max="10748" width="9" style="5"/>
    <col min="10749" max="10749" width="23.375" style="5" customWidth="1"/>
    <col min="10750" max="10751" width="11.75" style="5" customWidth="1"/>
    <col min="10752" max="10752" width="12.625" style="5" customWidth="1"/>
    <col min="10753" max="10753" width="10.625" style="5" customWidth="1"/>
    <col min="10754" max="10754" width="11" style="5" customWidth="1"/>
    <col min="10755" max="10755" width="11.875" style="5" customWidth="1"/>
    <col min="10756" max="10756" width="9.75" style="5" customWidth="1"/>
    <col min="10757" max="10757" width="11" style="5" customWidth="1"/>
    <col min="10758" max="10758" width="11.75" style="5" customWidth="1"/>
    <col min="10759" max="10759" width="10.875" style="5" customWidth="1"/>
    <col min="10760" max="11004" width="9" style="5"/>
    <col min="11005" max="11005" width="23.375" style="5" customWidth="1"/>
    <col min="11006" max="11007" width="11.75" style="5" customWidth="1"/>
    <col min="11008" max="11008" width="12.625" style="5" customWidth="1"/>
    <col min="11009" max="11009" width="10.625" style="5" customWidth="1"/>
    <col min="11010" max="11010" width="11" style="5" customWidth="1"/>
    <col min="11011" max="11011" width="11.875" style="5" customWidth="1"/>
    <col min="11012" max="11012" width="9.75" style="5" customWidth="1"/>
    <col min="11013" max="11013" width="11" style="5" customWidth="1"/>
    <col min="11014" max="11014" width="11.75" style="5" customWidth="1"/>
    <col min="11015" max="11015" width="10.875" style="5" customWidth="1"/>
    <col min="11016" max="11260" width="9" style="5"/>
    <col min="11261" max="11261" width="23.375" style="5" customWidth="1"/>
    <col min="11262" max="11263" width="11.75" style="5" customWidth="1"/>
    <col min="11264" max="11264" width="12.625" style="5" customWidth="1"/>
    <col min="11265" max="11265" width="10.625" style="5" customWidth="1"/>
    <col min="11266" max="11266" width="11" style="5" customWidth="1"/>
    <col min="11267" max="11267" width="11.875" style="5" customWidth="1"/>
    <col min="11268" max="11268" width="9.75" style="5" customWidth="1"/>
    <col min="11269" max="11269" width="11" style="5" customWidth="1"/>
    <col min="11270" max="11270" width="11.75" style="5" customWidth="1"/>
    <col min="11271" max="11271" width="10.875" style="5" customWidth="1"/>
    <col min="11272" max="11516" width="9" style="5"/>
    <col min="11517" max="11517" width="23.375" style="5" customWidth="1"/>
    <col min="11518" max="11519" width="11.75" style="5" customWidth="1"/>
    <col min="11520" max="11520" width="12.625" style="5" customWidth="1"/>
    <col min="11521" max="11521" width="10.625" style="5" customWidth="1"/>
    <col min="11522" max="11522" width="11" style="5" customWidth="1"/>
    <col min="11523" max="11523" width="11.875" style="5" customWidth="1"/>
    <col min="11524" max="11524" width="9.75" style="5" customWidth="1"/>
    <col min="11525" max="11525" width="11" style="5" customWidth="1"/>
    <col min="11526" max="11526" width="11.75" style="5" customWidth="1"/>
    <col min="11527" max="11527" width="10.875" style="5" customWidth="1"/>
    <col min="11528" max="11772" width="9" style="5"/>
    <col min="11773" max="11773" width="23.375" style="5" customWidth="1"/>
    <col min="11774" max="11775" width="11.75" style="5" customWidth="1"/>
    <col min="11776" max="11776" width="12.625" style="5" customWidth="1"/>
    <col min="11777" max="11777" width="10.625" style="5" customWidth="1"/>
    <col min="11778" max="11778" width="11" style="5" customWidth="1"/>
    <col min="11779" max="11779" width="11.875" style="5" customWidth="1"/>
    <col min="11780" max="11780" width="9.75" style="5" customWidth="1"/>
    <col min="11781" max="11781" width="11" style="5" customWidth="1"/>
    <col min="11782" max="11782" width="11.75" style="5" customWidth="1"/>
    <col min="11783" max="11783" width="10.875" style="5" customWidth="1"/>
    <col min="11784" max="12028" width="9" style="5"/>
    <col min="12029" max="12029" width="23.375" style="5" customWidth="1"/>
    <col min="12030" max="12031" width="11.75" style="5" customWidth="1"/>
    <col min="12032" max="12032" width="12.625" style="5" customWidth="1"/>
    <col min="12033" max="12033" width="10.625" style="5" customWidth="1"/>
    <col min="12034" max="12034" width="11" style="5" customWidth="1"/>
    <col min="12035" max="12035" width="11.875" style="5" customWidth="1"/>
    <col min="12036" max="12036" width="9.75" style="5" customWidth="1"/>
    <col min="12037" max="12037" width="11" style="5" customWidth="1"/>
    <col min="12038" max="12038" width="11.75" style="5" customWidth="1"/>
    <col min="12039" max="12039" width="10.875" style="5" customWidth="1"/>
    <col min="12040" max="12284" width="9" style="5"/>
    <col min="12285" max="12285" width="23.375" style="5" customWidth="1"/>
    <col min="12286" max="12287" width="11.75" style="5" customWidth="1"/>
    <col min="12288" max="12288" width="12.625" style="5" customWidth="1"/>
    <col min="12289" max="12289" width="10.625" style="5" customWidth="1"/>
    <col min="12290" max="12290" width="11" style="5" customWidth="1"/>
    <col min="12291" max="12291" width="11.875" style="5" customWidth="1"/>
    <col min="12292" max="12292" width="9.75" style="5" customWidth="1"/>
    <col min="12293" max="12293" width="11" style="5" customWidth="1"/>
    <col min="12294" max="12294" width="11.75" style="5" customWidth="1"/>
    <col min="12295" max="12295" width="10.875" style="5" customWidth="1"/>
    <col min="12296" max="12540" width="9" style="5"/>
    <col min="12541" max="12541" width="23.375" style="5" customWidth="1"/>
    <col min="12542" max="12543" width="11.75" style="5" customWidth="1"/>
    <col min="12544" max="12544" width="12.625" style="5" customWidth="1"/>
    <col min="12545" max="12545" width="10.625" style="5" customWidth="1"/>
    <col min="12546" max="12546" width="11" style="5" customWidth="1"/>
    <col min="12547" max="12547" width="11.875" style="5" customWidth="1"/>
    <col min="12548" max="12548" width="9.75" style="5" customWidth="1"/>
    <col min="12549" max="12549" width="11" style="5" customWidth="1"/>
    <col min="12550" max="12550" width="11.75" style="5" customWidth="1"/>
    <col min="12551" max="12551" width="10.875" style="5" customWidth="1"/>
    <col min="12552" max="12796" width="9" style="5"/>
    <col min="12797" max="12797" width="23.375" style="5" customWidth="1"/>
    <col min="12798" max="12799" width="11.75" style="5" customWidth="1"/>
    <col min="12800" max="12800" width="12.625" style="5" customWidth="1"/>
    <col min="12801" max="12801" width="10.625" style="5" customWidth="1"/>
    <col min="12802" max="12802" width="11" style="5" customWidth="1"/>
    <col min="12803" max="12803" width="11.875" style="5" customWidth="1"/>
    <col min="12804" max="12804" width="9.75" style="5" customWidth="1"/>
    <col min="12805" max="12805" width="11" style="5" customWidth="1"/>
    <col min="12806" max="12806" width="11.75" style="5" customWidth="1"/>
    <col min="12807" max="12807" width="10.875" style="5" customWidth="1"/>
    <col min="12808" max="13052" width="9" style="5"/>
    <col min="13053" max="13053" width="23.375" style="5" customWidth="1"/>
    <col min="13054" max="13055" width="11.75" style="5" customWidth="1"/>
    <col min="13056" max="13056" width="12.625" style="5" customWidth="1"/>
    <col min="13057" max="13057" width="10.625" style="5" customWidth="1"/>
    <col min="13058" max="13058" width="11" style="5" customWidth="1"/>
    <col min="13059" max="13059" width="11.875" style="5" customWidth="1"/>
    <col min="13060" max="13060" width="9.75" style="5" customWidth="1"/>
    <col min="13061" max="13061" width="11" style="5" customWidth="1"/>
    <col min="13062" max="13062" width="11.75" style="5" customWidth="1"/>
    <col min="13063" max="13063" width="10.875" style="5" customWidth="1"/>
    <col min="13064" max="13308" width="9" style="5"/>
    <col min="13309" max="13309" width="23.375" style="5" customWidth="1"/>
    <col min="13310" max="13311" width="11.75" style="5" customWidth="1"/>
    <col min="13312" max="13312" width="12.625" style="5" customWidth="1"/>
    <col min="13313" max="13313" width="10.625" style="5" customWidth="1"/>
    <col min="13314" max="13314" width="11" style="5" customWidth="1"/>
    <col min="13315" max="13315" width="11.875" style="5" customWidth="1"/>
    <col min="13316" max="13316" width="9.75" style="5" customWidth="1"/>
    <col min="13317" max="13317" width="11" style="5" customWidth="1"/>
    <col min="13318" max="13318" width="11.75" style="5" customWidth="1"/>
    <col min="13319" max="13319" width="10.875" style="5" customWidth="1"/>
    <col min="13320" max="13564" width="9" style="5"/>
    <col min="13565" max="13565" width="23.375" style="5" customWidth="1"/>
    <col min="13566" max="13567" width="11.75" style="5" customWidth="1"/>
    <col min="13568" max="13568" width="12.625" style="5" customWidth="1"/>
    <col min="13569" max="13569" width="10.625" style="5" customWidth="1"/>
    <col min="13570" max="13570" width="11" style="5" customWidth="1"/>
    <col min="13571" max="13571" width="11.875" style="5" customWidth="1"/>
    <col min="13572" max="13572" width="9.75" style="5" customWidth="1"/>
    <col min="13573" max="13573" width="11" style="5" customWidth="1"/>
    <col min="13574" max="13574" width="11.75" style="5" customWidth="1"/>
    <col min="13575" max="13575" width="10.875" style="5" customWidth="1"/>
    <col min="13576" max="13820" width="9" style="5"/>
    <col min="13821" max="13821" width="23.375" style="5" customWidth="1"/>
    <col min="13822" max="13823" width="11.75" style="5" customWidth="1"/>
    <col min="13824" max="13824" width="12.625" style="5" customWidth="1"/>
    <col min="13825" max="13825" width="10.625" style="5" customWidth="1"/>
    <col min="13826" max="13826" width="11" style="5" customWidth="1"/>
    <col min="13827" max="13827" width="11.875" style="5" customWidth="1"/>
    <col min="13828" max="13828" width="9.75" style="5" customWidth="1"/>
    <col min="13829" max="13829" width="11" style="5" customWidth="1"/>
    <col min="13830" max="13830" width="11.75" style="5" customWidth="1"/>
    <col min="13831" max="13831" width="10.875" style="5" customWidth="1"/>
    <col min="13832" max="14076" width="9" style="5"/>
    <col min="14077" max="14077" width="23.375" style="5" customWidth="1"/>
    <col min="14078" max="14079" width="11.75" style="5" customWidth="1"/>
    <col min="14080" max="14080" width="12.625" style="5" customWidth="1"/>
    <col min="14081" max="14081" width="10.625" style="5" customWidth="1"/>
    <col min="14082" max="14082" width="11" style="5" customWidth="1"/>
    <col min="14083" max="14083" width="11.875" style="5" customWidth="1"/>
    <col min="14084" max="14084" width="9.75" style="5" customWidth="1"/>
    <col min="14085" max="14085" width="11" style="5" customWidth="1"/>
    <col min="14086" max="14086" width="11.75" style="5" customWidth="1"/>
    <col min="14087" max="14087" width="10.875" style="5" customWidth="1"/>
    <col min="14088" max="14332" width="9" style="5"/>
    <col min="14333" max="14333" width="23.375" style="5" customWidth="1"/>
    <col min="14334" max="14335" width="11.75" style="5" customWidth="1"/>
    <col min="14336" max="14336" width="12.625" style="5" customWidth="1"/>
    <col min="14337" max="14337" width="10.625" style="5" customWidth="1"/>
    <col min="14338" max="14338" width="11" style="5" customWidth="1"/>
    <col min="14339" max="14339" width="11.875" style="5" customWidth="1"/>
    <col min="14340" max="14340" width="9.75" style="5" customWidth="1"/>
    <col min="14341" max="14341" width="11" style="5" customWidth="1"/>
    <col min="14342" max="14342" width="11.75" style="5" customWidth="1"/>
    <col min="14343" max="14343" width="10.875" style="5" customWidth="1"/>
    <col min="14344" max="14588" width="9" style="5"/>
    <col min="14589" max="14589" width="23.375" style="5" customWidth="1"/>
    <col min="14590" max="14591" width="11.75" style="5" customWidth="1"/>
    <col min="14592" max="14592" width="12.625" style="5" customWidth="1"/>
    <col min="14593" max="14593" width="10.625" style="5" customWidth="1"/>
    <col min="14594" max="14594" width="11" style="5" customWidth="1"/>
    <col min="14595" max="14595" width="11.875" style="5" customWidth="1"/>
    <col min="14596" max="14596" width="9.75" style="5" customWidth="1"/>
    <col min="14597" max="14597" width="11" style="5" customWidth="1"/>
    <col min="14598" max="14598" width="11.75" style="5" customWidth="1"/>
    <col min="14599" max="14599" width="10.875" style="5" customWidth="1"/>
    <col min="14600" max="14844" width="9" style="5"/>
    <col min="14845" max="14845" width="23.375" style="5" customWidth="1"/>
    <col min="14846" max="14847" width="11.75" style="5" customWidth="1"/>
    <col min="14848" max="14848" width="12.625" style="5" customWidth="1"/>
    <col min="14849" max="14849" width="10.625" style="5" customWidth="1"/>
    <col min="14850" max="14850" width="11" style="5" customWidth="1"/>
    <col min="14851" max="14851" width="11.875" style="5" customWidth="1"/>
    <col min="14852" max="14852" width="9.75" style="5" customWidth="1"/>
    <col min="14853" max="14853" width="11" style="5" customWidth="1"/>
    <col min="14854" max="14854" width="11.75" style="5" customWidth="1"/>
    <col min="14855" max="14855" width="10.875" style="5" customWidth="1"/>
    <col min="14856" max="15100" width="9" style="5"/>
    <col min="15101" max="15101" width="23.375" style="5" customWidth="1"/>
    <col min="15102" max="15103" width="11.75" style="5" customWidth="1"/>
    <col min="15104" max="15104" width="12.625" style="5" customWidth="1"/>
    <col min="15105" max="15105" width="10.625" style="5" customWidth="1"/>
    <col min="15106" max="15106" width="11" style="5" customWidth="1"/>
    <col min="15107" max="15107" width="11.875" style="5" customWidth="1"/>
    <col min="15108" max="15108" width="9.75" style="5" customWidth="1"/>
    <col min="15109" max="15109" width="11" style="5" customWidth="1"/>
    <col min="15110" max="15110" width="11.75" style="5" customWidth="1"/>
    <col min="15111" max="15111" width="10.875" style="5" customWidth="1"/>
    <col min="15112" max="15356" width="9" style="5"/>
    <col min="15357" max="15357" width="23.375" style="5" customWidth="1"/>
    <col min="15358" max="15359" width="11.75" style="5" customWidth="1"/>
    <col min="15360" max="15360" width="12.625" style="5" customWidth="1"/>
    <col min="15361" max="15361" width="10.625" style="5" customWidth="1"/>
    <col min="15362" max="15362" width="11" style="5" customWidth="1"/>
    <col min="15363" max="15363" width="11.875" style="5" customWidth="1"/>
    <col min="15364" max="15364" width="9.75" style="5" customWidth="1"/>
    <col min="15365" max="15365" width="11" style="5" customWidth="1"/>
    <col min="15366" max="15366" width="11.75" style="5" customWidth="1"/>
    <col min="15367" max="15367" width="10.875" style="5" customWidth="1"/>
    <col min="15368" max="15612" width="9" style="5"/>
    <col min="15613" max="15613" width="23.375" style="5" customWidth="1"/>
    <col min="15614" max="15615" width="11.75" style="5" customWidth="1"/>
    <col min="15616" max="15616" width="12.625" style="5" customWidth="1"/>
    <col min="15617" max="15617" width="10.625" style="5" customWidth="1"/>
    <col min="15618" max="15618" width="11" style="5" customWidth="1"/>
    <col min="15619" max="15619" width="11.875" style="5" customWidth="1"/>
    <col min="15620" max="15620" width="9.75" style="5" customWidth="1"/>
    <col min="15621" max="15621" width="11" style="5" customWidth="1"/>
    <col min="15622" max="15622" width="11.75" style="5" customWidth="1"/>
    <col min="15623" max="15623" width="10.875" style="5" customWidth="1"/>
    <col min="15624" max="15868" width="9" style="5"/>
    <col min="15869" max="15869" width="23.375" style="5" customWidth="1"/>
    <col min="15870" max="15871" width="11.75" style="5" customWidth="1"/>
    <col min="15872" max="15872" width="12.625" style="5" customWidth="1"/>
    <col min="15873" max="15873" width="10.625" style="5" customWidth="1"/>
    <col min="15874" max="15874" width="11" style="5" customWidth="1"/>
    <col min="15875" max="15875" width="11.875" style="5" customWidth="1"/>
    <col min="15876" max="15876" width="9.75" style="5" customWidth="1"/>
    <col min="15877" max="15877" width="11" style="5" customWidth="1"/>
    <col min="15878" max="15878" width="11.75" style="5" customWidth="1"/>
    <col min="15879" max="15879" width="10.875" style="5" customWidth="1"/>
    <col min="15880" max="16124" width="9" style="5"/>
    <col min="16125" max="16125" width="23.375" style="5" customWidth="1"/>
    <col min="16126" max="16127" width="11.75" style="5" customWidth="1"/>
    <col min="16128" max="16128" width="12.625" style="5" customWidth="1"/>
    <col min="16129" max="16129" width="10.625" style="5" customWidth="1"/>
    <col min="16130" max="16130" width="11" style="5" customWidth="1"/>
    <col min="16131" max="16131" width="11.875" style="5" customWidth="1"/>
    <col min="16132" max="16132" width="9.75" style="5" customWidth="1"/>
    <col min="16133" max="16133" width="11" style="5" customWidth="1"/>
    <col min="16134" max="16134" width="11.75" style="5" customWidth="1"/>
    <col min="16135" max="16135" width="10.875" style="5" customWidth="1"/>
    <col min="16136" max="16384" width="9" style="5"/>
  </cols>
  <sheetData>
    <row r="1" spans="1:9" ht="19.5" customHeight="1" x14ac:dyDescent="0.15">
      <c r="A1" s="35" t="s">
        <v>0</v>
      </c>
      <c r="B1" s="35"/>
      <c r="C1" s="1"/>
    </row>
    <row r="2" spans="1:9" ht="36" customHeight="1" x14ac:dyDescent="0.15">
      <c r="A2" s="34" t="s">
        <v>1</v>
      </c>
      <c r="B2" s="34"/>
      <c r="C2" s="34"/>
      <c r="D2" s="34"/>
      <c r="E2" s="34"/>
      <c r="F2" s="34"/>
      <c r="G2" s="34"/>
      <c r="H2" s="34"/>
    </row>
    <row r="3" spans="1:9" ht="21.75" customHeight="1" x14ac:dyDescent="0.15">
      <c r="B3" s="6"/>
      <c r="C3" s="6"/>
      <c r="D3" s="7"/>
      <c r="E3" s="7"/>
      <c r="F3" s="7"/>
      <c r="G3" s="38" t="s">
        <v>2</v>
      </c>
      <c r="H3" s="38"/>
      <c r="I3" s="8"/>
    </row>
    <row r="4" spans="1:9" s="9" customFormat="1" ht="27.75" customHeight="1" x14ac:dyDescent="0.15">
      <c r="A4" s="32" t="s">
        <v>170</v>
      </c>
      <c r="B4" s="36" t="s">
        <v>171</v>
      </c>
      <c r="C4" s="37" t="s">
        <v>3</v>
      </c>
      <c r="D4" s="37" t="s">
        <v>4</v>
      </c>
      <c r="E4" s="37"/>
      <c r="F4" s="37"/>
      <c r="G4" s="37" t="s">
        <v>5</v>
      </c>
      <c r="H4" s="36" t="s">
        <v>6</v>
      </c>
    </row>
    <row r="5" spans="1:9" s="9" customFormat="1" ht="90.75" customHeight="1" x14ac:dyDescent="0.15">
      <c r="A5" s="33"/>
      <c r="B5" s="36"/>
      <c r="C5" s="37"/>
      <c r="D5" s="10" t="s">
        <v>7</v>
      </c>
      <c r="E5" s="10" t="s">
        <v>8</v>
      </c>
      <c r="F5" s="10" t="s">
        <v>9</v>
      </c>
      <c r="G5" s="37"/>
      <c r="H5" s="36"/>
    </row>
    <row r="6" spans="1:9" s="14" customFormat="1" ht="21" customHeight="1" x14ac:dyDescent="0.15">
      <c r="A6" s="29"/>
      <c r="B6" s="11" t="s">
        <v>10</v>
      </c>
      <c r="C6" s="12">
        <f t="shared" ref="C6:G6" si="0">SUM(C7,C19,C31,C39,C54,C69,C82,C96,C102,C126,C112,C158,C142,C166)</f>
        <v>5806.0000000000009</v>
      </c>
      <c r="D6" s="12">
        <f t="shared" si="0"/>
        <v>489809</v>
      </c>
      <c r="E6" s="12">
        <f t="shared" si="0"/>
        <v>486399</v>
      </c>
      <c r="F6" s="12">
        <f t="shared" si="0"/>
        <v>3410</v>
      </c>
      <c r="G6" s="12">
        <f t="shared" si="0"/>
        <v>2396</v>
      </c>
      <c r="H6" s="13"/>
    </row>
    <row r="7" spans="1:9" s="18" customFormat="1" ht="22.5" customHeight="1" x14ac:dyDescent="0.15">
      <c r="A7" s="30" t="s">
        <v>156</v>
      </c>
      <c r="B7" s="15" t="s">
        <v>11</v>
      </c>
      <c r="C7" s="16">
        <f>SUM(C9:C18)</f>
        <v>587.22</v>
      </c>
      <c r="D7" s="16">
        <f>SUM(D9:D18)</f>
        <v>64224</v>
      </c>
      <c r="E7" s="16">
        <f>SUM(E9:E18)</f>
        <v>63930</v>
      </c>
      <c r="F7" s="16">
        <f>SUM(F9:F18)</f>
        <v>294</v>
      </c>
      <c r="G7" s="16">
        <f>SUM(G9:G18)</f>
        <v>293.22000000000003</v>
      </c>
      <c r="H7" s="17"/>
    </row>
    <row r="8" spans="1:9" s="18" customFormat="1" ht="24.75" customHeight="1" x14ac:dyDescent="0.15">
      <c r="A8" s="30"/>
      <c r="B8" s="15" t="s">
        <v>12</v>
      </c>
      <c r="C8" s="16">
        <f>SUM(C9:C16)</f>
        <v>442.90000000000003</v>
      </c>
      <c r="D8" s="16">
        <f>SUM(D9:D16)</f>
        <v>48489</v>
      </c>
      <c r="E8" s="16">
        <f>SUM(E9:E16)</f>
        <v>48290</v>
      </c>
      <c r="F8" s="16">
        <f>SUM(F9:F16)</f>
        <v>199</v>
      </c>
      <c r="G8" s="16">
        <f>SUM(G9:G16)</f>
        <v>243.90000000000003</v>
      </c>
      <c r="H8" s="17"/>
    </row>
    <row r="9" spans="1:9" s="18" customFormat="1" ht="24.75" customHeight="1" x14ac:dyDescent="0.15">
      <c r="A9" s="30"/>
      <c r="B9" s="19" t="s">
        <v>13</v>
      </c>
      <c r="C9" s="19">
        <f t="shared" ref="C9:C18" si="1">F9+G9</f>
        <v>1.94</v>
      </c>
      <c r="D9" s="12"/>
      <c r="E9" s="12"/>
      <c r="F9" s="12"/>
      <c r="G9" s="20">
        <v>1.94</v>
      </c>
      <c r="H9" s="17"/>
    </row>
    <row r="10" spans="1:9" ht="15.75" customHeight="1" x14ac:dyDescent="0.15">
      <c r="A10" s="30"/>
      <c r="B10" s="19" t="s">
        <v>14</v>
      </c>
      <c r="C10" s="19">
        <f t="shared" si="1"/>
        <v>56.04</v>
      </c>
      <c r="D10" s="21">
        <v>8313</v>
      </c>
      <c r="E10" s="21">
        <v>8285</v>
      </c>
      <c r="F10" s="21">
        <v>28</v>
      </c>
      <c r="G10" s="20">
        <v>28.04</v>
      </c>
      <c r="H10" s="22"/>
    </row>
    <row r="11" spans="1:9" ht="15.75" customHeight="1" x14ac:dyDescent="0.15">
      <c r="A11" s="30"/>
      <c r="B11" s="19" t="s">
        <v>15</v>
      </c>
      <c r="C11" s="19">
        <f t="shared" si="1"/>
        <v>46.22</v>
      </c>
      <c r="D11" s="21">
        <v>6603</v>
      </c>
      <c r="E11" s="21">
        <v>6580</v>
      </c>
      <c r="F11" s="21">
        <v>23</v>
      </c>
      <c r="G11" s="20">
        <v>23.22</v>
      </c>
      <c r="H11" s="22"/>
    </row>
    <row r="12" spans="1:9" ht="33" customHeight="1" x14ac:dyDescent="0.15">
      <c r="A12" s="30"/>
      <c r="B12" s="19" t="s">
        <v>16</v>
      </c>
      <c r="C12" s="19">
        <f t="shared" si="1"/>
        <v>80.08</v>
      </c>
      <c r="D12" s="21">
        <v>8874</v>
      </c>
      <c r="E12" s="21">
        <v>8852</v>
      </c>
      <c r="F12" s="21">
        <v>22</v>
      </c>
      <c r="G12" s="20">
        <v>58.08</v>
      </c>
      <c r="H12" s="23"/>
    </row>
    <row r="13" spans="1:9" ht="33" customHeight="1" x14ac:dyDescent="0.15">
      <c r="A13" s="30"/>
      <c r="B13" s="19" t="s">
        <v>17</v>
      </c>
      <c r="C13" s="19">
        <f t="shared" si="1"/>
        <v>38.22</v>
      </c>
      <c r="D13" s="21">
        <v>3112</v>
      </c>
      <c r="E13" s="21">
        <v>3097</v>
      </c>
      <c r="F13" s="21">
        <v>15</v>
      </c>
      <c r="G13" s="20">
        <v>23.22</v>
      </c>
      <c r="H13" s="23"/>
    </row>
    <row r="14" spans="1:9" ht="33" customHeight="1" x14ac:dyDescent="0.15">
      <c r="A14" s="30"/>
      <c r="B14" s="19" t="s">
        <v>18</v>
      </c>
      <c r="C14" s="19">
        <f t="shared" si="1"/>
        <v>31.58</v>
      </c>
      <c r="D14" s="21">
        <v>4810</v>
      </c>
      <c r="E14" s="21">
        <v>4791</v>
      </c>
      <c r="F14" s="21">
        <v>19</v>
      </c>
      <c r="G14" s="20">
        <v>12.58</v>
      </c>
      <c r="H14" s="23"/>
    </row>
    <row r="15" spans="1:9" ht="33" customHeight="1" x14ac:dyDescent="0.15">
      <c r="A15" s="30"/>
      <c r="B15" s="19" t="s">
        <v>19</v>
      </c>
      <c r="C15" s="19">
        <f t="shared" si="1"/>
        <v>138.02000000000001</v>
      </c>
      <c r="D15" s="21">
        <v>11952</v>
      </c>
      <c r="E15" s="21">
        <v>11877</v>
      </c>
      <c r="F15" s="21">
        <v>75</v>
      </c>
      <c r="G15" s="20">
        <v>63.02</v>
      </c>
      <c r="H15" s="23"/>
    </row>
    <row r="16" spans="1:9" ht="33" customHeight="1" x14ac:dyDescent="0.15">
      <c r="A16" s="30"/>
      <c r="B16" s="19" t="s">
        <v>20</v>
      </c>
      <c r="C16" s="19">
        <f t="shared" si="1"/>
        <v>50.8</v>
      </c>
      <c r="D16" s="21">
        <v>4825</v>
      </c>
      <c r="E16" s="21">
        <v>4808</v>
      </c>
      <c r="F16" s="21">
        <v>17</v>
      </c>
      <c r="G16" s="20">
        <v>33.799999999999997</v>
      </c>
      <c r="H16" s="23"/>
    </row>
    <row r="17" spans="1:8" ht="15.75" customHeight="1" x14ac:dyDescent="0.15">
      <c r="A17" s="30"/>
      <c r="B17" s="24" t="s">
        <v>21</v>
      </c>
      <c r="C17" s="19">
        <f t="shared" si="1"/>
        <v>82.22</v>
      </c>
      <c r="D17" s="21">
        <v>9044</v>
      </c>
      <c r="E17" s="21">
        <v>8986</v>
      </c>
      <c r="F17" s="21">
        <v>58</v>
      </c>
      <c r="G17" s="20">
        <v>24.22</v>
      </c>
      <c r="H17" s="23"/>
    </row>
    <row r="18" spans="1:8" ht="15.75" customHeight="1" x14ac:dyDescent="0.15">
      <c r="A18" s="30"/>
      <c r="B18" s="24" t="s">
        <v>22</v>
      </c>
      <c r="C18" s="19">
        <f t="shared" si="1"/>
        <v>62.1</v>
      </c>
      <c r="D18" s="21">
        <v>6691</v>
      </c>
      <c r="E18" s="21">
        <v>6654</v>
      </c>
      <c r="F18" s="21">
        <v>37</v>
      </c>
      <c r="G18" s="20">
        <v>25.1</v>
      </c>
      <c r="H18" s="23"/>
    </row>
    <row r="19" spans="1:8" s="18" customFormat="1" ht="15.75" customHeight="1" x14ac:dyDescent="0.15">
      <c r="A19" s="30" t="s">
        <v>157</v>
      </c>
      <c r="B19" s="15" t="s">
        <v>23</v>
      </c>
      <c r="C19" s="16">
        <f>SUM(C21:C30)</f>
        <v>304.02</v>
      </c>
      <c r="D19" s="16">
        <v>25052</v>
      </c>
      <c r="E19" s="16">
        <v>24888</v>
      </c>
      <c r="F19" s="16">
        <v>164</v>
      </c>
      <c r="G19" s="16">
        <v>140.01999999999998</v>
      </c>
      <c r="H19" s="13"/>
    </row>
    <row r="20" spans="1:8" s="18" customFormat="1" ht="15.75" customHeight="1" x14ac:dyDescent="0.15">
      <c r="A20" s="30"/>
      <c r="B20" s="15" t="s">
        <v>12</v>
      </c>
      <c r="C20" s="16">
        <f>SUM(C21:C25)</f>
        <v>143</v>
      </c>
      <c r="D20" s="16">
        <v>9486</v>
      </c>
      <c r="E20" s="16">
        <v>9429</v>
      </c>
      <c r="F20" s="16">
        <v>57</v>
      </c>
      <c r="G20" s="16">
        <v>86</v>
      </c>
      <c r="H20" s="13"/>
    </row>
    <row r="21" spans="1:8" s="18" customFormat="1" ht="24.75" customHeight="1" x14ac:dyDescent="0.15">
      <c r="A21" s="30"/>
      <c r="B21" s="19" t="s">
        <v>13</v>
      </c>
      <c r="C21" s="19">
        <f t="shared" ref="C21:C30" si="2">F21+G21</f>
        <v>1.94</v>
      </c>
      <c r="D21" s="12"/>
      <c r="E21" s="12"/>
      <c r="F21" s="12"/>
      <c r="G21" s="20">
        <v>1.94</v>
      </c>
      <c r="H21" s="17"/>
    </row>
    <row r="22" spans="1:8" ht="13.5" x14ac:dyDescent="0.15">
      <c r="A22" s="30"/>
      <c r="B22" s="19" t="s">
        <v>24</v>
      </c>
      <c r="C22" s="19">
        <f t="shared" si="2"/>
        <v>44.92</v>
      </c>
      <c r="D22" s="21">
        <v>3818</v>
      </c>
      <c r="E22" s="21">
        <v>3808</v>
      </c>
      <c r="F22" s="21">
        <v>10</v>
      </c>
      <c r="G22" s="20">
        <v>34.92</v>
      </c>
      <c r="H22" s="23"/>
    </row>
    <row r="23" spans="1:8" ht="42" customHeight="1" x14ac:dyDescent="0.15">
      <c r="A23" s="30"/>
      <c r="B23" s="19" t="s">
        <v>25</v>
      </c>
      <c r="C23" s="19">
        <f t="shared" si="2"/>
        <v>45.34</v>
      </c>
      <c r="D23" s="21">
        <v>1906</v>
      </c>
      <c r="E23" s="21">
        <v>1877</v>
      </c>
      <c r="F23" s="21">
        <v>29</v>
      </c>
      <c r="G23" s="20">
        <v>16.34</v>
      </c>
      <c r="H23" s="23"/>
    </row>
    <row r="24" spans="1:8" ht="13.5" x14ac:dyDescent="0.15">
      <c r="A24" s="30"/>
      <c r="B24" s="19" t="s">
        <v>26</v>
      </c>
      <c r="C24" s="19">
        <f t="shared" si="2"/>
        <v>22.4</v>
      </c>
      <c r="D24" s="21">
        <v>2177</v>
      </c>
      <c r="E24" s="21">
        <v>2170</v>
      </c>
      <c r="F24" s="21">
        <v>7</v>
      </c>
      <c r="G24" s="20">
        <v>15.4</v>
      </c>
      <c r="H24" s="23"/>
    </row>
    <row r="25" spans="1:8" ht="13.5" x14ac:dyDescent="0.15">
      <c r="A25" s="30"/>
      <c r="B25" s="19" t="s">
        <v>27</v>
      </c>
      <c r="C25" s="19">
        <f t="shared" si="2"/>
        <v>28.4</v>
      </c>
      <c r="D25" s="21">
        <v>1585</v>
      </c>
      <c r="E25" s="21">
        <v>1574</v>
      </c>
      <c r="F25" s="21">
        <v>11</v>
      </c>
      <c r="G25" s="20">
        <v>17.399999999999999</v>
      </c>
      <c r="H25" s="23"/>
    </row>
    <row r="26" spans="1:8" ht="13.5" x14ac:dyDescent="0.15">
      <c r="A26" s="30"/>
      <c r="B26" s="24" t="s">
        <v>28</v>
      </c>
      <c r="C26" s="19">
        <f t="shared" si="2"/>
        <v>24.52</v>
      </c>
      <c r="D26" s="21">
        <v>1155</v>
      </c>
      <c r="E26" s="21">
        <v>1145</v>
      </c>
      <c r="F26" s="21">
        <v>10</v>
      </c>
      <c r="G26" s="20">
        <v>14.52</v>
      </c>
      <c r="H26" s="23"/>
    </row>
    <row r="27" spans="1:8" ht="13.5" x14ac:dyDescent="0.15">
      <c r="A27" s="30"/>
      <c r="B27" s="24" t="s">
        <v>29</v>
      </c>
      <c r="C27" s="19">
        <f t="shared" si="2"/>
        <v>46.46</v>
      </c>
      <c r="D27" s="21">
        <v>4947</v>
      </c>
      <c r="E27" s="21">
        <v>4914</v>
      </c>
      <c r="F27" s="21">
        <v>33</v>
      </c>
      <c r="G27" s="20">
        <v>13.46</v>
      </c>
      <c r="H27" s="23"/>
    </row>
    <row r="28" spans="1:8" ht="13.5" x14ac:dyDescent="0.15">
      <c r="A28" s="30"/>
      <c r="B28" s="24" t="s">
        <v>30</v>
      </c>
      <c r="C28" s="19">
        <f t="shared" si="2"/>
        <v>32.64</v>
      </c>
      <c r="D28" s="21">
        <v>3838</v>
      </c>
      <c r="E28" s="21">
        <v>3815</v>
      </c>
      <c r="F28" s="21">
        <v>23</v>
      </c>
      <c r="G28" s="20">
        <v>9.64</v>
      </c>
      <c r="H28" s="23"/>
    </row>
    <row r="29" spans="1:8" ht="13.5" x14ac:dyDescent="0.15">
      <c r="A29" s="30"/>
      <c r="B29" s="24" t="s">
        <v>31</v>
      </c>
      <c r="C29" s="19">
        <f t="shared" si="2"/>
        <v>43.58</v>
      </c>
      <c r="D29" s="21">
        <v>4409</v>
      </c>
      <c r="E29" s="21">
        <v>4377</v>
      </c>
      <c r="F29" s="21">
        <v>32</v>
      </c>
      <c r="G29" s="20">
        <v>11.58</v>
      </c>
      <c r="H29" s="25"/>
    </row>
    <row r="30" spans="1:8" ht="13.5" x14ac:dyDescent="0.15">
      <c r="A30" s="30"/>
      <c r="B30" s="24" t="s">
        <v>32</v>
      </c>
      <c r="C30" s="19">
        <f t="shared" si="2"/>
        <v>13.82</v>
      </c>
      <c r="D30" s="21">
        <v>1217</v>
      </c>
      <c r="E30" s="21">
        <v>1208</v>
      </c>
      <c r="F30" s="21">
        <v>9</v>
      </c>
      <c r="G30" s="20">
        <v>4.82</v>
      </c>
      <c r="H30" s="23"/>
    </row>
    <row r="31" spans="1:8" s="18" customFormat="1" ht="15.75" customHeight="1" x14ac:dyDescent="0.15">
      <c r="A31" s="30" t="s">
        <v>158</v>
      </c>
      <c r="B31" s="15" t="s">
        <v>33</v>
      </c>
      <c r="C31" s="16">
        <f>SUM(C33:C38)</f>
        <v>194.86000000000004</v>
      </c>
      <c r="D31" s="16">
        <v>13894</v>
      </c>
      <c r="E31" s="16">
        <v>13814</v>
      </c>
      <c r="F31" s="16">
        <v>80</v>
      </c>
      <c r="G31" s="16">
        <v>114.86000000000001</v>
      </c>
      <c r="H31" s="13"/>
    </row>
    <row r="32" spans="1:8" s="18" customFormat="1" ht="15.75" customHeight="1" x14ac:dyDescent="0.15">
      <c r="A32" s="30"/>
      <c r="B32" s="15" t="s">
        <v>12</v>
      </c>
      <c r="C32" s="16">
        <f>SUM(C33:C35)</f>
        <v>113.24000000000001</v>
      </c>
      <c r="D32" s="16">
        <v>5449</v>
      </c>
      <c r="E32" s="16">
        <v>5412</v>
      </c>
      <c r="F32" s="16">
        <v>37</v>
      </c>
      <c r="G32" s="16">
        <v>76.240000000000009</v>
      </c>
      <c r="H32" s="13"/>
    </row>
    <row r="33" spans="1:8" s="18" customFormat="1" ht="24.75" customHeight="1" x14ac:dyDescent="0.15">
      <c r="A33" s="30"/>
      <c r="B33" s="19" t="s">
        <v>13</v>
      </c>
      <c r="C33" s="19">
        <f t="shared" ref="C33:C38" si="3">F33+G33</f>
        <v>4.82</v>
      </c>
      <c r="D33" s="12"/>
      <c r="E33" s="12"/>
      <c r="F33" s="12"/>
      <c r="G33" s="20">
        <v>4.82</v>
      </c>
      <c r="H33" s="17"/>
    </row>
    <row r="34" spans="1:8" ht="13.5" x14ac:dyDescent="0.15">
      <c r="A34" s="30"/>
      <c r="B34" s="19" t="s">
        <v>34</v>
      </c>
      <c r="C34" s="19">
        <f t="shared" si="3"/>
        <v>45.74</v>
      </c>
      <c r="D34" s="21">
        <v>3095</v>
      </c>
      <c r="E34" s="21">
        <v>3085</v>
      </c>
      <c r="F34" s="21">
        <v>10</v>
      </c>
      <c r="G34" s="20">
        <v>35.74</v>
      </c>
      <c r="H34" s="23"/>
    </row>
    <row r="35" spans="1:8" ht="13.5" x14ac:dyDescent="0.15">
      <c r="A35" s="30"/>
      <c r="B35" s="19" t="s">
        <v>35</v>
      </c>
      <c r="C35" s="19">
        <f t="shared" si="3"/>
        <v>62.68</v>
      </c>
      <c r="D35" s="21">
        <v>2354</v>
      </c>
      <c r="E35" s="21">
        <v>2327</v>
      </c>
      <c r="F35" s="21">
        <v>27</v>
      </c>
      <c r="G35" s="20">
        <v>35.68</v>
      </c>
      <c r="H35" s="23"/>
    </row>
    <row r="36" spans="1:8" ht="13.5" x14ac:dyDescent="0.15">
      <c r="A36" s="30"/>
      <c r="B36" s="24" t="s">
        <v>36</v>
      </c>
      <c r="C36" s="19">
        <f t="shared" si="3"/>
        <v>35.46</v>
      </c>
      <c r="D36" s="21">
        <v>4052</v>
      </c>
      <c r="E36" s="21">
        <v>4032</v>
      </c>
      <c r="F36" s="21">
        <v>20</v>
      </c>
      <c r="G36" s="20">
        <v>15.46</v>
      </c>
      <c r="H36" s="23"/>
    </row>
    <row r="37" spans="1:8" ht="13.5" x14ac:dyDescent="0.15">
      <c r="A37" s="30"/>
      <c r="B37" s="24" t="s">
        <v>37</v>
      </c>
      <c r="C37" s="19">
        <f t="shared" si="3"/>
        <v>34.58</v>
      </c>
      <c r="D37" s="21">
        <v>3756</v>
      </c>
      <c r="E37" s="21">
        <v>3735</v>
      </c>
      <c r="F37" s="21">
        <v>21</v>
      </c>
      <c r="G37" s="20">
        <v>13.58</v>
      </c>
      <c r="H37" s="23"/>
    </row>
    <row r="38" spans="1:8" ht="13.5" x14ac:dyDescent="0.15">
      <c r="A38" s="30"/>
      <c r="B38" s="24" t="s">
        <v>38</v>
      </c>
      <c r="C38" s="19">
        <f t="shared" si="3"/>
        <v>11.58</v>
      </c>
      <c r="D38" s="21">
        <v>637</v>
      </c>
      <c r="E38" s="21">
        <v>635</v>
      </c>
      <c r="F38" s="21">
        <v>2</v>
      </c>
      <c r="G38" s="20">
        <v>9.58</v>
      </c>
      <c r="H38" s="23"/>
    </row>
    <row r="39" spans="1:8" s="18" customFormat="1" ht="15.75" customHeight="1" x14ac:dyDescent="0.15">
      <c r="A39" s="30" t="s">
        <v>159</v>
      </c>
      <c r="B39" s="15" t="s">
        <v>39</v>
      </c>
      <c r="C39" s="16">
        <f>SUM(C41:C53)</f>
        <v>480.12</v>
      </c>
      <c r="D39" s="16">
        <v>52469</v>
      </c>
      <c r="E39" s="16">
        <v>52209</v>
      </c>
      <c r="F39" s="16">
        <v>260</v>
      </c>
      <c r="G39" s="16">
        <v>220.11999999999998</v>
      </c>
      <c r="H39" s="13"/>
    </row>
    <row r="40" spans="1:8" s="18" customFormat="1" ht="15.75" customHeight="1" x14ac:dyDescent="0.15">
      <c r="A40" s="30"/>
      <c r="B40" s="15" t="s">
        <v>12</v>
      </c>
      <c r="C40" s="16">
        <f>SUM(C41:C46)</f>
        <v>170.02</v>
      </c>
      <c r="D40" s="16">
        <v>9739</v>
      </c>
      <c r="E40" s="16">
        <v>9690</v>
      </c>
      <c r="F40" s="16">
        <v>49</v>
      </c>
      <c r="G40" s="16">
        <v>121.01999999999998</v>
      </c>
      <c r="H40" s="13"/>
    </row>
    <row r="41" spans="1:8" s="18" customFormat="1" ht="24.75" customHeight="1" x14ac:dyDescent="0.15">
      <c r="A41" s="30"/>
      <c r="B41" s="19" t="s">
        <v>13</v>
      </c>
      <c r="C41" s="19">
        <f t="shared" ref="C41:C53" si="4">F41+G41</f>
        <v>17.46</v>
      </c>
      <c r="D41" s="12"/>
      <c r="E41" s="12"/>
      <c r="F41" s="12"/>
      <c r="G41" s="20">
        <v>17.46</v>
      </c>
      <c r="H41" s="17"/>
    </row>
    <row r="42" spans="1:8" ht="15.75" customHeight="1" x14ac:dyDescent="0.15">
      <c r="A42" s="30"/>
      <c r="B42" s="26" t="s">
        <v>40</v>
      </c>
      <c r="C42" s="19">
        <f t="shared" si="4"/>
        <v>8.76</v>
      </c>
      <c r="D42" s="21">
        <v>633</v>
      </c>
      <c r="E42" s="21">
        <v>632</v>
      </c>
      <c r="F42" s="21">
        <v>1</v>
      </c>
      <c r="G42" s="20">
        <v>7.76</v>
      </c>
      <c r="H42" s="23"/>
    </row>
    <row r="43" spans="1:8" ht="13.5" x14ac:dyDescent="0.15">
      <c r="A43" s="30"/>
      <c r="B43" s="26" t="s">
        <v>41</v>
      </c>
      <c r="C43" s="19">
        <f t="shared" si="4"/>
        <v>64.319999999999993</v>
      </c>
      <c r="D43" s="21">
        <v>1797</v>
      </c>
      <c r="E43" s="21">
        <v>1769</v>
      </c>
      <c r="F43" s="21">
        <v>28</v>
      </c>
      <c r="G43" s="20">
        <v>36.32</v>
      </c>
      <c r="H43" s="23"/>
    </row>
    <row r="44" spans="1:8" ht="13.5" x14ac:dyDescent="0.15">
      <c r="A44" s="30"/>
      <c r="B44" s="19" t="s">
        <v>42</v>
      </c>
      <c r="C44" s="19">
        <f t="shared" si="4"/>
        <v>24.34</v>
      </c>
      <c r="D44" s="21">
        <v>1943</v>
      </c>
      <c r="E44" s="21">
        <v>1935</v>
      </c>
      <c r="F44" s="21">
        <v>8</v>
      </c>
      <c r="G44" s="20">
        <v>16.34</v>
      </c>
      <c r="H44" s="23"/>
    </row>
    <row r="45" spans="1:8" ht="13.5" x14ac:dyDescent="0.15">
      <c r="A45" s="30"/>
      <c r="B45" s="19" t="s">
        <v>43</v>
      </c>
      <c r="C45" s="19">
        <f t="shared" si="4"/>
        <v>31.74</v>
      </c>
      <c r="D45" s="21">
        <v>1517</v>
      </c>
      <c r="E45" s="21">
        <v>1510</v>
      </c>
      <c r="F45" s="21">
        <v>7</v>
      </c>
      <c r="G45" s="20">
        <v>24.74</v>
      </c>
      <c r="H45" s="23"/>
    </row>
    <row r="46" spans="1:8" ht="13.5" x14ac:dyDescent="0.15">
      <c r="A46" s="30"/>
      <c r="B46" s="26" t="s">
        <v>44</v>
      </c>
      <c r="C46" s="19">
        <f t="shared" si="4"/>
        <v>23.4</v>
      </c>
      <c r="D46" s="21">
        <v>3849</v>
      </c>
      <c r="E46" s="21">
        <v>3844</v>
      </c>
      <c r="F46" s="21">
        <v>5</v>
      </c>
      <c r="G46" s="20">
        <v>18.399999999999999</v>
      </c>
      <c r="H46" s="23"/>
    </row>
    <row r="47" spans="1:8" ht="15.75" customHeight="1" x14ac:dyDescent="0.15">
      <c r="A47" s="30"/>
      <c r="B47" s="27" t="s">
        <v>45</v>
      </c>
      <c r="C47" s="19">
        <f t="shared" si="4"/>
        <v>26.7</v>
      </c>
      <c r="D47" s="21">
        <v>5805</v>
      </c>
      <c r="E47" s="21">
        <v>5787</v>
      </c>
      <c r="F47" s="21">
        <v>18</v>
      </c>
      <c r="G47" s="20">
        <v>8.6999999999999993</v>
      </c>
      <c r="H47" s="23"/>
    </row>
    <row r="48" spans="1:8" ht="15.75" customHeight="1" x14ac:dyDescent="0.15">
      <c r="A48" s="30"/>
      <c r="B48" s="24" t="s">
        <v>46</v>
      </c>
      <c r="C48" s="19">
        <f t="shared" si="4"/>
        <v>60.1</v>
      </c>
      <c r="D48" s="21">
        <v>6007</v>
      </c>
      <c r="E48" s="21">
        <v>5968</v>
      </c>
      <c r="F48" s="21">
        <v>39</v>
      </c>
      <c r="G48" s="20">
        <v>21.1</v>
      </c>
      <c r="H48" s="23"/>
    </row>
    <row r="49" spans="1:8" ht="15.75" customHeight="1" x14ac:dyDescent="0.15">
      <c r="A49" s="30"/>
      <c r="B49" s="27" t="s">
        <v>47</v>
      </c>
      <c r="C49" s="19">
        <f t="shared" si="4"/>
        <v>19.52</v>
      </c>
      <c r="D49" s="21">
        <v>2938</v>
      </c>
      <c r="E49" s="21">
        <v>2933</v>
      </c>
      <c r="F49" s="21">
        <v>5</v>
      </c>
      <c r="G49" s="20">
        <v>14.52</v>
      </c>
      <c r="H49" s="23"/>
    </row>
    <row r="50" spans="1:8" ht="15.75" customHeight="1" x14ac:dyDescent="0.15">
      <c r="A50" s="30"/>
      <c r="B50" s="27" t="s">
        <v>48</v>
      </c>
      <c r="C50" s="19">
        <f t="shared" si="4"/>
        <v>31.82</v>
      </c>
      <c r="D50" s="21">
        <v>3891</v>
      </c>
      <c r="E50" s="21">
        <v>3864</v>
      </c>
      <c r="F50" s="21">
        <v>27</v>
      </c>
      <c r="G50" s="20">
        <v>4.82</v>
      </c>
      <c r="H50" s="23"/>
    </row>
    <row r="51" spans="1:8" ht="15.75" customHeight="1" x14ac:dyDescent="0.15">
      <c r="A51" s="30"/>
      <c r="B51" s="24" t="s">
        <v>49</v>
      </c>
      <c r="C51" s="19">
        <f t="shared" si="4"/>
        <v>37.04</v>
      </c>
      <c r="D51" s="21">
        <v>5421</v>
      </c>
      <c r="E51" s="21">
        <v>5403</v>
      </c>
      <c r="F51" s="21">
        <v>18</v>
      </c>
      <c r="G51" s="20">
        <v>19.04</v>
      </c>
      <c r="H51" s="23"/>
    </row>
    <row r="52" spans="1:8" ht="15.75" customHeight="1" x14ac:dyDescent="0.15">
      <c r="A52" s="30"/>
      <c r="B52" s="27" t="s">
        <v>50</v>
      </c>
      <c r="C52" s="19">
        <f t="shared" si="4"/>
        <v>57.58</v>
      </c>
      <c r="D52" s="21">
        <v>7497</v>
      </c>
      <c r="E52" s="21">
        <v>7450</v>
      </c>
      <c r="F52" s="21">
        <v>47</v>
      </c>
      <c r="G52" s="20">
        <v>10.58</v>
      </c>
      <c r="H52" s="23"/>
    </row>
    <row r="53" spans="1:8" ht="38.1" customHeight="1" x14ac:dyDescent="0.15">
      <c r="A53" s="30"/>
      <c r="B53" s="24" t="s">
        <v>51</v>
      </c>
      <c r="C53" s="19">
        <f t="shared" si="4"/>
        <v>77.34</v>
      </c>
      <c r="D53" s="21">
        <v>11171</v>
      </c>
      <c r="E53" s="21">
        <v>11114</v>
      </c>
      <c r="F53" s="21">
        <v>57</v>
      </c>
      <c r="G53" s="20">
        <v>20.34</v>
      </c>
      <c r="H53" s="23"/>
    </row>
    <row r="54" spans="1:8" s="18" customFormat="1" ht="15.75" customHeight="1" x14ac:dyDescent="0.15">
      <c r="A54" s="30" t="s">
        <v>160</v>
      </c>
      <c r="B54" s="15" t="s">
        <v>52</v>
      </c>
      <c r="C54" s="16">
        <f>SUM(C56:C68)</f>
        <v>588.76</v>
      </c>
      <c r="D54" s="16">
        <v>53018</v>
      </c>
      <c r="E54" s="16">
        <v>52592</v>
      </c>
      <c r="F54" s="16">
        <v>426</v>
      </c>
      <c r="G54" s="16">
        <v>162.76</v>
      </c>
      <c r="H54" s="13"/>
    </row>
    <row r="55" spans="1:8" s="18" customFormat="1" ht="15.75" customHeight="1" x14ac:dyDescent="0.15">
      <c r="A55" s="30"/>
      <c r="B55" s="15" t="s">
        <v>12</v>
      </c>
      <c r="C55" s="16">
        <f>SUM(C56:C59)</f>
        <v>83.62</v>
      </c>
      <c r="D55" s="16">
        <v>5649</v>
      </c>
      <c r="E55" s="16">
        <v>5603</v>
      </c>
      <c r="F55" s="16">
        <v>46</v>
      </c>
      <c r="G55" s="16">
        <v>37.620000000000005</v>
      </c>
      <c r="H55" s="13"/>
    </row>
    <row r="56" spans="1:8" s="18" customFormat="1" ht="24.75" customHeight="1" x14ac:dyDescent="0.15">
      <c r="A56" s="30"/>
      <c r="B56" s="19" t="s">
        <v>13</v>
      </c>
      <c r="C56" s="19">
        <f t="shared" ref="C56:C68" si="5">F56+G56</f>
        <v>7.76</v>
      </c>
      <c r="D56" s="12"/>
      <c r="E56" s="12"/>
      <c r="F56" s="12"/>
      <c r="G56" s="20">
        <v>7.76</v>
      </c>
      <c r="H56" s="17"/>
    </row>
    <row r="57" spans="1:8" ht="13.5" x14ac:dyDescent="0.15">
      <c r="A57" s="30"/>
      <c r="B57" s="19" t="s">
        <v>53</v>
      </c>
      <c r="C57" s="19">
        <f t="shared" si="5"/>
        <v>20.52</v>
      </c>
      <c r="D57" s="21">
        <v>1863</v>
      </c>
      <c r="E57" s="21">
        <v>1853</v>
      </c>
      <c r="F57" s="21">
        <v>10</v>
      </c>
      <c r="G57" s="20">
        <v>10.52</v>
      </c>
      <c r="H57" s="23"/>
    </row>
    <row r="58" spans="1:8" ht="13.5" x14ac:dyDescent="0.15">
      <c r="A58" s="30"/>
      <c r="B58" s="19" t="s">
        <v>54</v>
      </c>
      <c r="C58" s="19">
        <f t="shared" si="5"/>
        <v>46.46</v>
      </c>
      <c r="D58" s="21">
        <v>2888</v>
      </c>
      <c r="E58" s="21">
        <v>2857</v>
      </c>
      <c r="F58" s="21">
        <v>31</v>
      </c>
      <c r="G58" s="20">
        <v>15.46</v>
      </c>
      <c r="H58" s="23"/>
    </row>
    <row r="59" spans="1:8" ht="13.5" x14ac:dyDescent="0.15">
      <c r="A59" s="30"/>
      <c r="B59" s="26" t="s">
        <v>55</v>
      </c>
      <c r="C59" s="19">
        <f t="shared" si="5"/>
        <v>8.879999999999999</v>
      </c>
      <c r="D59" s="21">
        <v>898</v>
      </c>
      <c r="E59" s="21">
        <v>893</v>
      </c>
      <c r="F59" s="21">
        <v>5</v>
      </c>
      <c r="G59" s="20">
        <v>3.88</v>
      </c>
      <c r="H59" s="23"/>
    </row>
    <row r="60" spans="1:8" ht="15.75" customHeight="1" x14ac:dyDescent="0.15">
      <c r="A60" s="30"/>
      <c r="B60" s="27" t="s">
        <v>56</v>
      </c>
      <c r="C60" s="19">
        <f t="shared" si="5"/>
        <v>64.28</v>
      </c>
      <c r="D60" s="21">
        <v>6510</v>
      </c>
      <c r="E60" s="21">
        <v>6466</v>
      </c>
      <c r="F60" s="21">
        <v>44</v>
      </c>
      <c r="G60" s="20">
        <v>20.28</v>
      </c>
      <c r="H60" s="23"/>
    </row>
    <row r="61" spans="1:8" ht="15.75" customHeight="1" x14ac:dyDescent="0.15">
      <c r="A61" s="30"/>
      <c r="B61" s="27" t="s">
        <v>57</v>
      </c>
      <c r="C61" s="19">
        <f t="shared" si="5"/>
        <v>56.1</v>
      </c>
      <c r="D61" s="21">
        <v>5347</v>
      </c>
      <c r="E61" s="21">
        <v>5311</v>
      </c>
      <c r="F61" s="21">
        <v>36</v>
      </c>
      <c r="G61" s="20">
        <v>20.100000000000001</v>
      </c>
      <c r="H61" s="23"/>
    </row>
    <row r="62" spans="1:8" ht="15.75" customHeight="1" x14ac:dyDescent="0.15">
      <c r="A62" s="30"/>
      <c r="B62" s="24" t="s">
        <v>58</v>
      </c>
      <c r="C62" s="19">
        <f t="shared" si="5"/>
        <v>87.64</v>
      </c>
      <c r="D62" s="21">
        <v>10452</v>
      </c>
      <c r="E62" s="21">
        <v>10374</v>
      </c>
      <c r="F62" s="21">
        <v>78</v>
      </c>
      <c r="G62" s="20">
        <v>9.64</v>
      </c>
      <c r="H62" s="23"/>
    </row>
    <row r="63" spans="1:8" ht="15.75" customHeight="1" x14ac:dyDescent="0.15">
      <c r="A63" s="30"/>
      <c r="B63" s="27" t="s">
        <v>59</v>
      </c>
      <c r="C63" s="19">
        <f t="shared" si="5"/>
        <v>66.5</v>
      </c>
      <c r="D63" s="21">
        <v>4298</v>
      </c>
      <c r="E63" s="21">
        <v>4267</v>
      </c>
      <c r="F63" s="21">
        <v>31</v>
      </c>
      <c r="G63" s="20">
        <v>35.5</v>
      </c>
      <c r="H63" s="23"/>
    </row>
    <row r="64" spans="1:8" ht="15.75" customHeight="1" x14ac:dyDescent="0.15">
      <c r="A64" s="30"/>
      <c r="B64" s="27" t="s">
        <v>60</v>
      </c>
      <c r="C64" s="19">
        <f t="shared" si="5"/>
        <v>43.58</v>
      </c>
      <c r="D64" s="21">
        <v>5423</v>
      </c>
      <c r="E64" s="21">
        <v>5390</v>
      </c>
      <c r="F64" s="21">
        <v>33</v>
      </c>
      <c r="G64" s="20">
        <v>10.58</v>
      </c>
      <c r="H64" s="23"/>
    </row>
    <row r="65" spans="1:8" ht="15.75" customHeight="1" x14ac:dyDescent="0.15">
      <c r="A65" s="30"/>
      <c r="B65" s="27" t="s">
        <v>61</v>
      </c>
      <c r="C65" s="19">
        <f t="shared" si="5"/>
        <v>60.76</v>
      </c>
      <c r="D65" s="21">
        <v>5103</v>
      </c>
      <c r="E65" s="21">
        <v>5050</v>
      </c>
      <c r="F65" s="21">
        <v>53</v>
      </c>
      <c r="G65" s="20">
        <v>7.76</v>
      </c>
      <c r="H65" s="23"/>
    </row>
    <row r="66" spans="1:8" ht="21.75" customHeight="1" x14ac:dyDescent="0.15">
      <c r="A66" s="30"/>
      <c r="B66" s="24" t="s">
        <v>62</v>
      </c>
      <c r="C66" s="19">
        <f t="shared" si="5"/>
        <v>77.460000000000008</v>
      </c>
      <c r="D66" s="21">
        <v>5530</v>
      </c>
      <c r="E66" s="21">
        <v>5468</v>
      </c>
      <c r="F66" s="21">
        <v>62</v>
      </c>
      <c r="G66" s="20">
        <v>15.46</v>
      </c>
      <c r="H66" s="23"/>
    </row>
    <row r="67" spans="1:8" ht="15.75" customHeight="1" x14ac:dyDescent="0.15">
      <c r="A67" s="30"/>
      <c r="B67" s="24" t="s">
        <v>63</v>
      </c>
      <c r="C67" s="19">
        <f t="shared" si="5"/>
        <v>20.94</v>
      </c>
      <c r="D67" s="21">
        <v>2136</v>
      </c>
      <c r="E67" s="21">
        <v>2117</v>
      </c>
      <c r="F67" s="21">
        <v>19</v>
      </c>
      <c r="G67" s="20">
        <v>1.94</v>
      </c>
      <c r="H67" s="23"/>
    </row>
    <row r="68" spans="1:8" ht="15.75" customHeight="1" x14ac:dyDescent="0.15">
      <c r="A68" s="30"/>
      <c r="B68" s="27" t="s">
        <v>64</v>
      </c>
      <c r="C68" s="19">
        <f t="shared" si="5"/>
        <v>27.88</v>
      </c>
      <c r="D68" s="21">
        <v>2570</v>
      </c>
      <c r="E68" s="21">
        <v>2546</v>
      </c>
      <c r="F68" s="21">
        <v>24</v>
      </c>
      <c r="G68" s="20">
        <v>3.88</v>
      </c>
      <c r="H68" s="23"/>
    </row>
    <row r="69" spans="1:8" s="18" customFormat="1" ht="15.75" customHeight="1" x14ac:dyDescent="0.15">
      <c r="A69" s="30" t="s">
        <v>161</v>
      </c>
      <c r="B69" s="15" t="s">
        <v>65</v>
      </c>
      <c r="C69" s="16">
        <f>SUM(C71:C81)</f>
        <v>520.45999999999992</v>
      </c>
      <c r="D69" s="16">
        <v>31686</v>
      </c>
      <c r="E69" s="16">
        <v>31407</v>
      </c>
      <c r="F69" s="16">
        <v>279</v>
      </c>
      <c r="G69" s="16">
        <v>241.46</v>
      </c>
      <c r="H69" s="13"/>
    </row>
    <row r="70" spans="1:8" s="18" customFormat="1" ht="19.5" customHeight="1" x14ac:dyDescent="0.15">
      <c r="A70" s="30"/>
      <c r="B70" s="15" t="s">
        <v>12</v>
      </c>
      <c r="C70" s="16">
        <f>SUM(C71:C75)</f>
        <v>114.77999999999999</v>
      </c>
      <c r="D70" s="16">
        <v>8463</v>
      </c>
      <c r="E70" s="16">
        <v>8411</v>
      </c>
      <c r="F70" s="16">
        <v>52</v>
      </c>
      <c r="G70" s="16">
        <v>62.78</v>
      </c>
      <c r="H70" s="13"/>
    </row>
    <row r="71" spans="1:8" s="18" customFormat="1" ht="24.75" customHeight="1" x14ac:dyDescent="0.15">
      <c r="A71" s="30"/>
      <c r="B71" s="19" t="s">
        <v>13</v>
      </c>
      <c r="C71" s="19">
        <f t="shared" ref="C71:C81" si="6">F71+G71</f>
        <v>3.88</v>
      </c>
      <c r="D71" s="12"/>
      <c r="E71" s="12"/>
      <c r="F71" s="12"/>
      <c r="G71" s="20">
        <v>3.88</v>
      </c>
      <c r="H71" s="17"/>
    </row>
    <row r="72" spans="1:8" ht="13.5" x14ac:dyDescent="0.15">
      <c r="A72" s="30"/>
      <c r="B72" s="26" t="s">
        <v>66</v>
      </c>
      <c r="C72" s="19">
        <f t="shared" si="6"/>
        <v>84.259999999999991</v>
      </c>
      <c r="D72" s="21">
        <v>6593</v>
      </c>
      <c r="E72" s="21">
        <v>6557</v>
      </c>
      <c r="F72" s="21">
        <v>36</v>
      </c>
      <c r="G72" s="20">
        <v>48.26</v>
      </c>
      <c r="H72" s="23"/>
    </row>
    <row r="73" spans="1:8" ht="13.5" x14ac:dyDescent="0.15">
      <c r="A73" s="30"/>
      <c r="B73" s="26" t="s">
        <v>67</v>
      </c>
      <c r="C73" s="19">
        <f t="shared" si="6"/>
        <v>12.879999999999999</v>
      </c>
      <c r="D73" s="21">
        <v>905</v>
      </c>
      <c r="E73" s="21">
        <v>896</v>
      </c>
      <c r="F73" s="21">
        <v>9</v>
      </c>
      <c r="G73" s="20">
        <v>3.88</v>
      </c>
      <c r="H73" s="23"/>
    </row>
    <row r="74" spans="1:8" ht="13.5" x14ac:dyDescent="0.15">
      <c r="A74" s="30"/>
      <c r="B74" s="26" t="s">
        <v>68</v>
      </c>
      <c r="C74" s="19">
        <f t="shared" si="6"/>
        <v>11.76</v>
      </c>
      <c r="D74" s="21">
        <v>720</v>
      </c>
      <c r="E74" s="21">
        <v>715</v>
      </c>
      <c r="F74" s="21">
        <v>5</v>
      </c>
      <c r="G74" s="20">
        <v>6.76</v>
      </c>
      <c r="H74" s="23"/>
    </row>
    <row r="75" spans="1:8" ht="13.5" x14ac:dyDescent="0.15">
      <c r="A75" s="30"/>
      <c r="B75" s="26" t="s">
        <v>69</v>
      </c>
      <c r="C75" s="19">
        <f t="shared" si="6"/>
        <v>2</v>
      </c>
      <c r="D75" s="21">
        <v>245</v>
      </c>
      <c r="E75" s="21">
        <v>243</v>
      </c>
      <c r="F75" s="21">
        <v>2</v>
      </c>
      <c r="G75" s="20"/>
      <c r="H75" s="23"/>
    </row>
    <row r="76" spans="1:8" ht="13.5" x14ac:dyDescent="0.15">
      <c r="A76" s="30"/>
      <c r="B76" s="27" t="s">
        <v>70</v>
      </c>
      <c r="C76" s="19">
        <f t="shared" si="6"/>
        <v>69.62</v>
      </c>
      <c r="D76" s="21">
        <v>3376</v>
      </c>
      <c r="E76" s="21">
        <v>3340</v>
      </c>
      <c r="F76" s="21">
        <v>36</v>
      </c>
      <c r="G76" s="20">
        <v>33.619999999999997</v>
      </c>
      <c r="H76" s="23"/>
    </row>
    <row r="77" spans="1:8" ht="13.5" x14ac:dyDescent="0.15">
      <c r="A77" s="30"/>
      <c r="B77" s="24" t="s">
        <v>71</v>
      </c>
      <c r="C77" s="19">
        <f t="shared" si="6"/>
        <v>117.53999999999999</v>
      </c>
      <c r="D77" s="21">
        <v>8173</v>
      </c>
      <c r="E77" s="21">
        <v>8108</v>
      </c>
      <c r="F77" s="21">
        <v>65</v>
      </c>
      <c r="G77" s="20">
        <v>52.54</v>
      </c>
      <c r="H77" s="23"/>
    </row>
    <row r="78" spans="1:8" ht="13.5" x14ac:dyDescent="0.15">
      <c r="A78" s="30"/>
      <c r="B78" s="27" t="s">
        <v>72</v>
      </c>
      <c r="C78" s="19">
        <f t="shared" si="6"/>
        <v>59.62</v>
      </c>
      <c r="D78" s="21">
        <v>2800</v>
      </c>
      <c r="E78" s="21">
        <v>2777</v>
      </c>
      <c r="F78" s="21">
        <v>23</v>
      </c>
      <c r="G78" s="20">
        <v>36.619999999999997</v>
      </c>
      <c r="H78" s="23"/>
    </row>
    <row r="79" spans="1:8" ht="13.5" x14ac:dyDescent="0.15">
      <c r="A79" s="30"/>
      <c r="B79" s="27" t="s">
        <v>73</v>
      </c>
      <c r="C79" s="19">
        <f t="shared" si="6"/>
        <v>49.58</v>
      </c>
      <c r="D79" s="21">
        <v>2963</v>
      </c>
      <c r="E79" s="21">
        <v>2926</v>
      </c>
      <c r="F79" s="21">
        <v>37</v>
      </c>
      <c r="G79" s="20">
        <v>12.58</v>
      </c>
      <c r="H79" s="23"/>
    </row>
    <row r="80" spans="1:8" ht="15.75" customHeight="1" x14ac:dyDescent="0.15">
      <c r="A80" s="30"/>
      <c r="B80" s="24" t="s">
        <v>74</v>
      </c>
      <c r="C80" s="19">
        <f t="shared" si="6"/>
        <v>59.16</v>
      </c>
      <c r="D80" s="21">
        <v>2539</v>
      </c>
      <c r="E80" s="21">
        <v>2503</v>
      </c>
      <c r="F80" s="21">
        <v>36</v>
      </c>
      <c r="G80" s="20">
        <v>23.16</v>
      </c>
      <c r="H80" s="23"/>
    </row>
    <row r="81" spans="1:8" ht="15.75" customHeight="1" x14ac:dyDescent="0.15">
      <c r="A81" s="30"/>
      <c r="B81" s="24" t="s">
        <v>75</v>
      </c>
      <c r="C81" s="19">
        <f t="shared" si="6"/>
        <v>50.16</v>
      </c>
      <c r="D81" s="21">
        <v>3372</v>
      </c>
      <c r="E81" s="21">
        <v>3342</v>
      </c>
      <c r="F81" s="21">
        <v>30</v>
      </c>
      <c r="G81" s="20">
        <v>20.16</v>
      </c>
      <c r="H81" s="23"/>
    </row>
    <row r="82" spans="1:8" s="18" customFormat="1" ht="15.75" customHeight="1" x14ac:dyDescent="0.15">
      <c r="A82" s="30" t="s">
        <v>162</v>
      </c>
      <c r="B82" s="15" t="s">
        <v>76</v>
      </c>
      <c r="C82" s="16">
        <f>SUM(C84:C95)</f>
        <v>395.15999999999997</v>
      </c>
      <c r="D82" s="16">
        <v>26705</v>
      </c>
      <c r="E82" s="16">
        <v>26541</v>
      </c>
      <c r="F82" s="16">
        <v>164</v>
      </c>
      <c r="G82" s="16">
        <v>231.16000000000003</v>
      </c>
      <c r="H82" s="13"/>
    </row>
    <row r="83" spans="1:8" s="18" customFormat="1" ht="15.75" customHeight="1" x14ac:dyDescent="0.15">
      <c r="A83" s="30"/>
      <c r="B83" s="15" t="s">
        <v>12</v>
      </c>
      <c r="C83" s="16">
        <f>SUM(C84:C88)</f>
        <v>156.16</v>
      </c>
      <c r="D83" s="16">
        <v>7597</v>
      </c>
      <c r="E83" s="16">
        <v>7540</v>
      </c>
      <c r="F83" s="16">
        <v>57</v>
      </c>
      <c r="G83" s="16">
        <v>99.16</v>
      </c>
      <c r="H83" s="13"/>
    </row>
    <row r="84" spans="1:8" s="18" customFormat="1" ht="24.75" customHeight="1" x14ac:dyDescent="0.15">
      <c r="A84" s="30"/>
      <c r="B84" s="19" t="s">
        <v>13</v>
      </c>
      <c r="C84" s="19">
        <f t="shared" ref="C84:C95" si="7">F84+G84</f>
        <v>10.64</v>
      </c>
      <c r="D84" s="12"/>
      <c r="E84" s="12"/>
      <c r="F84" s="12"/>
      <c r="G84" s="20">
        <v>10.64</v>
      </c>
      <c r="H84" s="17"/>
    </row>
    <row r="85" spans="1:8" ht="13.5" x14ac:dyDescent="0.15">
      <c r="A85" s="30"/>
      <c r="B85" s="26" t="s">
        <v>77</v>
      </c>
      <c r="C85" s="19">
        <f t="shared" si="7"/>
        <v>92.78</v>
      </c>
      <c r="D85" s="21">
        <v>4348</v>
      </c>
      <c r="E85" s="21">
        <v>4314</v>
      </c>
      <c r="F85" s="21">
        <v>34</v>
      </c>
      <c r="G85" s="20">
        <v>58.78</v>
      </c>
      <c r="H85" s="23"/>
    </row>
    <row r="86" spans="1:8" s="28" customFormat="1" ht="13.5" x14ac:dyDescent="0.15">
      <c r="A86" s="30"/>
      <c r="B86" s="19" t="s">
        <v>78</v>
      </c>
      <c r="C86" s="19">
        <f t="shared" si="7"/>
        <v>51.739999999999995</v>
      </c>
      <c r="D86" s="21">
        <v>2834</v>
      </c>
      <c r="E86" s="21">
        <v>2812</v>
      </c>
      <c r="F86" s="21">
        <v>22</v>
      </c>
      <c r="G86" s="20">
        <v>29.74</v>
      </c>
      <c r="H86" s="23"/>
    </row>
    <row r="87" spans="1:8" s="28" customFormat="1" ht="13.5" x14ac:dyDescent="0.15">
      <c r="A87" s="30"/>
      <c r="B87" s="19" t="s">
        <v>79</v>
      </c>
      <c r="C87" s="19">
        <f t="shared" si="7"/>
        <v>0</v>
      </c>
      <c r="D87" s="21">
        <v>188</v>
      </c>
      <c r="E87" s="21">
        <v>188</v>
      </c>
      <c r="F87" s="21">
        <v>0</v>
      </c>
      <c r="G87" s="20"/>
      <c r="H87" s="23"/>
    </row>
    <row r="88" spans="1:8" ht="13.5" x14ac:dyDescent="0.15">
      <c r="A88" s="30"/>
      <c r="B88" s="19" t="s">
        <v>80</v>
      </c>
      <c r="C88" s="19">
        <f t="shared" si="7"/>
        <v>1</v>
      </c>
      <c r="D88" s="21">
        <v>227</v>
      </c>
      <c r="E88" s="21">
        <v>226</v>
      </c>
      <c r="F88" s="21">
        <v>1</v>
      </c>
      <c r="G88" s="20"/>
      <c r="H88" s="23"/>
    </row>
    <row r="89" spans="1:8" ht="13.5" x14ac:dyDescent="0.15">
      <c r="A89" s="30"/>
      <c r="B89" s="27" t="s">
        <v>81</v>
      </c>
      <c r="C89" s="19">
        <f t="shared" si="7"/>
        <v>19.579999999999998</v>
      </c>
      <c r="D89" s="21">
        <v>868</v>
      </c>
      <c r="E89" s="21">
        <v>858</v>
      </c>
      <c r="F89" s="21">
        <v>10</v>
      </c>
      <c r="G89" s="20">
        <v>9.58</v>
      </c>
      <c r="H89" s="23"/>
    </row>
    <row r="90" spans="1:8" ht="13.5" x14ac:dyDescent="0.15">
      <c r="A90" s="30"/>
      <c r="B90" s="27" t="s">
        <v>82</v>
      </c>
      <c r="C90" s="19">
        <f t="shared" si="7"/>
        <v>20.52</v>
      </c>
      <c r="D90" s="21">
        <v>1355</v>
      </c>
      <c r="E90" s="21">
        <v>1344</v>
      </c>
      <c r="F90" s="21">
        <v>11</v>
      </c>
      <c r="G90" s="20">
        <v>9.52</v>
      </c>
      <c r="H90" s="23"/>
    </row>
    <row r="91" spans="1:8" ht="13.5" x14ac:dyDescent="0.15">
      <c r="A91" s="30"/>
      <c r="B91" s="27" t="s">
        <v>83</v>
      </c>
      <c r="C91" s="19">
        <f t="shared" si="7"/>
        <v>19.759999999999998</v>
      </c>
      <c r="D91" s="21">
        <v>3192</v>
      </c>
      <c r="E91" s="21">
        <v>3178</v>
      </c>
      <c r="F91" s="21">
        <v>14</v>
      </c>
      <c r="G91" s="20">
        <v>5.76</v>
      </c>
      <c r="H91" s="23"/>
    </row>
    <row r="92" spans="1:8" ht="13.5" x14ac:dyDescent="0.15">
      <c r="A92" s="30"/>
      <c r="B92" s="24" t="s">
        <v>84</v>
      </c>
      <c r="C92" s="19">
        <f t="shared" si="7"/>
        <v>36.28</v>
      </c>
      <c r="D92" s="21">
        <v>4777</v>
      </c>
      <c r="E92" s="21">
        <v>4759</v>
      </c>
      <c r="F92" s="21">
        <v>18</v>
      </c>
      <c r="G92" s="20">
        <v>18.28</v>
      </c>
      <c r="H92" s="23"/>
    </row>
    <row r="93" spans="1:8" ht="13.5" x14ac:dyDescent="0.15">
      <c r="A93" s="30"/>
      <c r="B93" s="24" t="s">
        <v>85</v>
      </c>
      <c r="C93" s="19">
        <f t="shared" si="7"/>
        <v>44.5</v>
      </c>
      <c r="D93" s="21">
        <v>1717</v>
      </c>
      <c r="E93" s="21">
        <v>1706</v>
      </c>
      <c r="F93" s="21">
        <v>11</v>
      </c>
      <c r="G93" s="20">
        <v>33.5</v>
      </c>
      <c r="H93" s="23"/>
    </row>
    <row r="94" spans="1:8" ht="13.5" x14ac:dyDescent="0.15">
      <c r="A94" s="30"/>
      <c r="B94" s="27" t="s">
        <v>86</v>
      </c>
      <c r="C94" s="19">
        <f t="shared" si="7"/>
        <v>39.519999999999996</v>
      </c>
      <c r="D94" s="21">
        <v>4283</v>
      </c>
      <c r="E94" s="21">
        <v>4256</v>
      </c>
      <c r="F94" s="21">
        <v>27</v>
      </c>
      <c r="G94" s="20">
        <v>12.52</v>
      </c>
      <c r="H94" s="23"/>
    </row>
    <row r="95" spans="1:8" ht="13.5" x14ac:dyDescent="0.15">
      <c r="A95" s="30"/>
      <c r="B95" s="27" t="s">
        <v>87</v>
      </c>
      <c r="C95" s="19">
        <f t="shared" si="7"/>
        <v>58.84</v>
      </c>
      <c r="D95" s="21">
        <v>2916</v>
      </c>
      <c r="E95" s="21">
        <v>2900</v>
      </c>
      <c r="F95" s="21">
        <v>16</v>
      </c>
      <c r="G95" s="20">
        <v>42.84</v>
      </c>
      <c r="H95" s="23"/>
    </row>
    <row r="96" spans="1:8" s="18" customFormat="1" ht="15.75" customHeight="1" x14ac:dyDescent="0.15">
      <c r="A96" s="30" t="s">
        <v>163</v>
      </c>
      <c r="B96" s="15" t="s">
        <v>88</v>
      </c>
      <c r="C96" s="16">
        <f t="shared" ref="C96" si="8">SUM(C98:C101)</f>
        <v>145.39999999999998</v>
      </c>
      <c r="D96" s="16">
        <v>12482</v>
      </c>
      <c r="E96" s="16">
        <v>12382</v>
      </c>
      <c r="F96" s="16">
        <v>100</v>
      </c>
      <c r="G96" s="16">
        <v>45.400000000000006</v>
      </c>
      <c r="H96" s="13"/>
    </row>
    <row r="97" spans="1:8" s="18" customFormat="1" ht="15.75" customHeight="1" x14ac:dyDescent="0.15">
      <c r="A97" s="30"/>
      <c r="B97" s="15" t="s">
        <v>12</v>
      </c>
      <c r="C97" s="16">
        <f t="shared" ref="C97" si="9">SUM(C98:C99)</f>
        <v>59.1</v>
      </c>
      <c r="D97" s="16">
        <v>4663</v>
      </c>
      <c r="E97" s="16">
        <v>4631</v>
      </c>
      <c r="F97" s="16">
        <v>32</v>
      </c>
      <c r="G97" s="16">
        <v>27.1</v>
      </c>
      <c r="H97" s="13"/>
    </row>
    <row r="98" spans="1:8" ht="13.5" x14ac:dyDescent="0.15">
      <c r="A98" s="30"/>
      <c r="B98" s="19" t="s">
        <v>89</v>
      </c>
      <c r="C98" s="19">
        <f t="shared" ref="C98:C101" si="10">F98+G98</f>
        <v>51.28</v>
      </c>
      <c r="D98" s="21">
        <v>4238</v>
      </c>
      <c r="E98" s="21">
        <v>4209</v>
      </c>
      <c r="F98" s="21">
        <v>29</v>
      </c>
      <c r="G98" s="20">
        <v>22.28</v>
      </c>
      <c r="H98" s="23"/>
    </row>
    <row r="99" spans="1:8" ht="13.5" x14ac:dyDescent="0.15">
      <c r="A99" s="30"/>
      <c r="B99" s="19" t="s">
        <v>90</v>
      </c>
      <c r="C99" s="19">
        <f t="shared" si="10"/>
        <v>7.82</v>
      </c>
      <c r="D99" s="21">
        <v>425</v>
      </c>
      <c r="E99" s="21">
        <v>422</v>
      </c>
      <c r="F99" s="21">
        <v>3</v>
      </c>
      <c r="G99" s="20">
        <v>4.82</v>
      </c>
      <c r="H99" s="23"/>
    </row>
    <row r="100" spans="1:8" ht="13.5" x14ac:dyDescent="0.15">
      <c r="A100" s="30"/>
      <c r="B100" s="24" t="s">
        <v>91</v>
      </c>
      <c r="C100" s="19">
        <f t="shared" si="10"/>
        <v>44.66</v>
      </c>
      <c r="D100" s="21">
        <v>4526</v>
      </c>
      <c r="E100" s="21">
        <v>4492</v>
      </c>
      <c r="F100" s="21">
        <v>34</v>
      </c>
      <c r="G100" s="20">
        <v>10.66</v>
      </c>
      <c r="H100" s="23"/>
    </row>
    <row r="101" spans="1:8" ht="13.5" x14ac:dyDescent="0.15">
      <c r="A101" s="30"/>
      <c r="B101" s="24" t="s">
        <v>92</v>
      </c>
      <c r="C101" s="19">
        <f t="shared" si="10"/>
        <v>41.64</v>
      </c>
      <c r="D101" s="21">
        <v>3293</v>
      </c>
      <c r="E101" s="21">
        <v>3259</v>
      </c>
      <c r="F101" s="21">
        <v>34</v>
      </c>
      <c r="G101" s="20">
        <v>7.64</v>
      </c>
      <c r="H101" s="23"/>
    </row>
    <row r="102" spans="1:8" s="18" customFormat="1" ht="15.75" customHeight="1" x14ac:dyDescent="0.15">
      <c r="A102" s="30" t="s">
        <v>164</v>
      </c>
      <c r="B102" s="15" t="s">
        <v>93</v>
      </c>
      <c r="C102" s="16">
        <f>SUM(C104:C111)</f>
        <v>534</v>
      </c>
      <c r="D102" s="16">
        <v>25509</v>
      </c>
      <c r="E102" s="16">
        <v>25193</v>
      </c>
      <c r="F102" s="16">
        <v>316</v>
      </c>
      <c r="G102" s="16">
        <v>218</v>
      </c>
      <c r="H102" s="13"/>
    </row>
    <row r="103" spans="1:8" s="18" customFormat="1" ht="15.75" customHeight="1" x14ac:dyDescent="0.15">
      <c r="A103" s="30"/>
      <c r="B103" s="15" t="s">
        <v>12</v>
      </c>
      <c r="C103" s="16">
        <f>SUM(C104:C107)</f>
        <v>184.26</v>
      </c>
      <c r="D103" s="16">
        <v>7796</v>
      </c>
      <c r="E103" s="16">
        <v>7723</v>
      </c>
      <c r="F103" s="16">
        <v>73</v>
      </c>
      <c r="G103" s="16">
        <v>111.26</v>
      </c>
      <c r="H103" s="13"/>
    </row>
    <row r="104" spans="1:8" s="18" customFormat="1" ht="24.75" customHeight="1" x14ac:dyDescent="0.15">
      <c r="A104" s="30"/>
      <c r="B104" s="19" t="s">
        <v>13</v>
      </c>
      <c r="C104" s="19">
        <f t="shared" ref="C104:C111" si="11">F104+G104</f>
        <v>1.94</v>
      </c>
      <c r="D104" s="12"/>
      <c r="E104" s="12"/>
      <c r="F104" s="12"/>
      <c r="G104" s="20">
        <v>1.94</v>
      </c>
      <c r="H104" s="17"/>
    </row>
    <row r="105" spans="1:8" ht="13.5" x14ac:dyDescent="0.15">
      <c r="A105" s="30"/>
      <c r="B105" s="19" t="s">
        <v>94</v>
      </c>
      <c r="C105" s="19">
        <f t="shared" si="11"/>
        <v>38.980000000000004</v>
      </c>
      <c r="D105" s="21">
        <v>1647</v>
      </c>
      <c r="E105" s="21">
        <v>1633</v>
      </c>
      <c r="F105" s="21">
        <v>14</v>
      </c>
      <c r="G105" s="20">
        <v>24.98</v>
      </c>
      <c r="H105" s="23"/>
    </row>
    <row r="106" spans="1:8" ht="13.5" x14ac:dyDescent="0.15">
      <c r="A106" s="30"/>
      <c r="B106" s="26" t="s">
        <v>95</v>
      </c>
      <c r="C106" s="19">
        <f t="shared" si="11"/>
        <v>135.34</v>
      </c>
      <c r="D106" s="21">
        <v>5670</v>
      </c>
      <c r="E106" s="21">
        <v>5619</v>
      </c>
      <c r="F106" s="21">
        <v>51</v>
      </c>
      <c r="G106" s="20">
        <v>84.34</v>
      </c>
      <c r="H106" s="23"/>
    </row>
    <row r="107" spans="1:8" ht="13.5" x14ac:dyDescent="0.15">
      <c r="A107" s="30"/>
      <c r="B107" s="26" t="s">
        <v>96</v>
      </c>
      <c r="C107" s="19">
        <f t="shared" si="11"/>
        <v>8</v>
      </c>
      <c r="D107" s="21">
        <v>479</v>
      </c>
      <c r="E107" s="21">
        <v>471</v>
      </c>
      <c r="F107" s="21">
        <v>8</v>
      </c>
      <c r="G107" s="20"/>
      <c r="H107" s="23"/>
    </row>
    <row r="108" spans="1:8" ht="13.5" x14ac:dyDescent="0.15">
      <c r="A108" s="30"/>
      <c r="B108" s="27" t="s">
        <v>97</v>
      </c>
      <c r="C108" s="19">
        <f t="shared" si="11"/>
        <v>71.86</v>
      </c>
      <c r="D108" s="21">
        <v>3813</v>
      </c>
      <c r="E108" s="21">
        <v>3767</v>
      </c>
      <c r="F108" s="21">
        <v>46</v>
      </c>
      <c r="G108" s="20">
        <v>25.86</v>
      </c>
      <c r="H108" s="23"/>
    </row>
    <row r="109" spans="1:8" ht="13.5" x14ac:dyDescent="0.15">
      <c r="A109" s="30"/>
      <c r="B109" s="24" t="s">
        <v>98</v>
      </c>
      <c r="C109" s="19">
        <f t="shared" si="11"/>
        <v>114.62</v>
      </c>
      <c r="D109" s="21">
        <v>3390</v>
      </c>
      <c r="E109" s="21">
        <v>3306</v>
      </c>
      <c r="F109" s="21">
        <v>84</v>
      </c>
      <c r="G109" s="20">
        <v>30.62</v>
      </c>
      <c r="H109" s="23"/>
    </row>
    <row r="110" spans="1:8" ht="13.5" x14ac:dyDescent="0.15">
      <c r="A110" s="30"/>
      <c r="B110" s="24" t="s">
        <v>99</v>
      </c>
      <c r="C110" s="19">
        <f t="shared" si="11"/>
        <v>88.98</v>
      </c>
      <c r="D110" s="21">
        <v>3897</v>
      </c>
      <c r="E110" s="21">
        <v>3839</v>
      </c>
      <c r="F110" s="21">
        <v>58</v>
      </c>
      <c r="G110" s="20">
        <v>30.98</v>
      </c>
      <c r="H110" s="23"/>
    </row>
    <row r="111" spans="1:8" ht="13.5" x14ac:dyDescent="0.15">
      <c r="A111" s="30"/>
      <c r="B111" s="27" t="s">
        <v>100</v>
      </c>
      <c r="C111" s="19">
        <f t="shared" si="11"/>
        <v>74.28</v>
      </c>
      <c r="D111" s="21">
        <v>6613</v>
      </c>
      <c r="E111" s="21">
        <v>6558</v>
      </c>
      <c r="F111" s="21">
        <v>55</v>
      </c>
      <c r="G111" s="20">
        <v>19.28</v>
      </c>
      <c r="H111" s="23"/>
    </row>
    <row r="112" spans="1:8" s="18" customFormat="1" x14ac:dyDescent="0.15">
      <c r="A112" s="30" t="s">
        <v>165</v>
      </c>
      <c r="B112" s="15" t="s">
        <v>101</v>
      </c>
      <c r="C112" s="16">
        <f>SUM(C114:C125)</f>
        <v>499.2399999999999</v>
      </c>
      <c r="D112" s="16">
        <v>40775</v>
      </c>
      <c r="E112" s="16">
        <v>40505</v>
      </c>
      <c r="F112" s="16">
        <v>270</v>
      </c>
      <c r="G112" s="16">
        <v>229.24</v>
      </c>
      <c r="H112" s="13"/>
    </row>
    <row r="113" spans="1:8" s="18" customFormat="1" x14ac:dyDescent="0.15">
      <c r="A113" s="30"/>
      <c r="B113" s="15" t="s">
        <v>12</v>
      </c>
      <c r="C113" s="16">
        <f>SUM(C114:C116)</f>
        <v>141.29999999999998</v>
      </c>
      <c r="D113" s="16">
        <v>8914</v>
      </c>
      <c r="E113" s="16">
        <v>8851</v>
      </c>
      <c r="F113" s="16">
        <v>63</v>
      </c>
      <c r="G113" s="16">
        <v>78.300000000000011</v>
      </c>
      <c r="H113" s="13"/>
    </row>
    <row r="114" spans="1:8" s="18" customFormat="1" ht="24.75" customHeight="1" x14ac:dyDescent="0.15">
      <c r="A114" s="30"/>
      <c r="B114" s="19" t="s">
        <v>13</v>
      </c>
      <c r="C114" s="19">
        <f t="shared" ref="C114:C125" si="12">F114+G114</f>
        <v>3.88</v>
      </c>
      <c r="D114" s="12"/>
      <c r="E114" s="12"/>
      <c r="F114" s="12"/>
      <c r="G114" s="20">
        <v>3.88</v>
      </c>
      <c r="H114" s="17"/>
    </row>
    <row r="115" spans="1:8" ht="13.5" x14ac:dyDescent="0.15">
      <c r="A115" s="30"/>
      <c r="B115" s="26" t="s">
        <v>102</v>
      </c>
      <c r="C115" s="19">
        <f t="shared" si="12"/>
        <v>73.319999999999993</v>
      </c>
      <c r="D115" s="21">
        <v>5487</v>
      </c>
      <c r="E115" s="21">
        <v>5462</v>
      </c>
      <c r="F115" s="21">
        <v>25</v>
      </c>
      <c r="G115" s="20">
        <v>48.32</v>
      </c>
      <c r="H115" s="23"/>
    </row>
    <row r="116" spans="1:8" ht="13.5" x14ac:dyDescent="0.15">
      <c r="A116" s="30"/>
      <c r="B116" s="26" t="s">
        <v>103</v>
      </c>
      <c r="C116" s="19">
        <f t="shared" si="12"/>
        <v>64.099999999999994</v>
      </c>
      <c r="D116" s="21">
        <v>3427</v>
      </c>
      <c r="E116" s="21">
        <v>3389</v>
      </c>
      <c r="F116" s="21">
        <v>38</v>
      </c>
      <c r="G116" s="20">
        <v>26.1</v>
      </c>
      <c r="H116" s="23"/>
    </row>
    <row r="117" spans="1:8" ht="13.5" x14ac:dyDescent="0.15">
      <c r="A117" s="30"/>
      <c r="B117" s="24" t="s">
        <v>104</v>
      </c>
      <c r="C117" s="19">
        <f t="shared" si="12"/>
        <v>32.64</v>
      </c>
      <c r="D117" s="21">
        <v>1922</v>
      </c>
      <c r="E117" s="21">
        <v>1899</v>
      </c>
      <c r="F117" s="21">
        <v>23</v>
      </c>
      <c r="G117" s="20">
        <v>9.64</v>
      </c>
      <c r="H117" s="23"/>
    </row>
    <row r="118" spans="1:8" ht="13.5" x14ac:dyDescent="0.15">
      <c r="A118" s="30"/>
      <c r="B118" s="24" t="s">
        <v>105</v>
      </c>
      <c r="C118" s="19">
        <f t="shared" si="12"/>
        <v>49.04</v>
      </c>
      <c r="D118" s="21">
        <v>5690</v>
      </c>
      <c r="E118" s="21">
        <v>5666</v>
      </c>
      <c r="F118" s="21">
        <v>24</v>
      </c>
      <c r="G118" s="20">
        <v>25.04</v>
      </c>
      <c r="H118" s="23"/>
    </row>
    <row r="119" spans="1:8" ht="13.5" x14ac:dyDescent="0.15">
      <c r="A119" s="30"/>
      <c r="B119" s="27" t="s">
        <v>106</v>
      </c>
      <c r="C119" s="19">
        <f t="shared" si="12"/>
        <v>48.519999999999996</v>
      </c>
      <c r="D119" s="21">
        <v>4637</v>
      </c>
      <c r="E119" s="21">
        <v>4603</v>
      </c>
      <c r="F119" s="21">
        <v>34</v>
      </c>
      <c r="G119" s="20">
        <v>14.52</v>
      </c>
      <c r="H119" s="23"/>
    </row>
    <row r="120" spans="1:8" ht="13.5" x14ac:dyDescent="0.15">
      <c r="A120" s="30"/>
      <c r="B120" s="27" t="s">
        <v>107</v>
      </c>
      <c r="C120" s="19">
        <f t="shared" si="12"/>
        <v>46.28</v>
      </c>
      <c r="D120" s="21">
        <v>5389</v>
      </c>
      <c r="E120" s="21">
        <v>5363</v>
      </c>
      <c r="F120" s="21">
        <v>26</v>
      </c>
      <c r="G120" s="20">
        <v>20.28</v>
      </c>
      <c r="H120" s="23"/>
    </row>
    <row r="121" spans="1:8" ht="13.5" x14ac:dyDescent="0.15">
      <c r="A121" s="30"/>
      <c r="B121" s="27" t="s">
        <v>108</v>
      </c>
      <c r="C121" s="19">
        <f t="shared" si="12"/>
        <v>37.4</v>
      </c>
      <c r="D121" s="21">
        <v>2789</v>
      </c>
      <c r="E121" s="21">
        <v>2769</v>
      </c>
      <c r="F121" s="21">
        <v>20</v>
      </c>
      <c r="G121" s="20">
        <v>17.399999999999999</v>
      </c>
      <c r="H121" s="23"/>
    </row>
    <row r="122" spans="1:8" ht="13.5" x14ac:dyDescent="0.15">
      <c r="A122" s="30"/>
      <c r="B122" s="27" t="s">
        <v>109</v>
      </c>
      <c r="C122" s="19">
        <f t="shared" si="12"/>
        <v>61.78</v>
      </c>
      <c r="D122" s="21">
        <v>2675</v>
      </c>
      <c r="E122" s="21">
        <v>2657</v>
      </c>
      <c r="F122" s="21">
        <v>18</v>
      </c>
      <c r="G122" s="20">
        <v>43.78</v>
      </c>
      <c r="H122" s="23"/>
    </row>
    <row r="123" spans="1:8" ht="13.5" x14ac:dyDescent="0.15">
      <c r="A123" s="30"/>
      <c r="B123" s="27" t="s">
        <v>110</v>
      </c>
      <c r="C123" s="19">
        <f t="shared" si="12"/>
        <v>39.700000000000003</v>
      </c>
      <c r="D123" s="21">
        <v>3989</v>
      </c>
      <c r="E123" s="21">
        <v>3958</v>
      </c>
      <c r="F123" s="21">
        <v>31</v>
      </c>
      <c r="G123" s="20">
        <v>8.6999999999999993</v>
      </c>
      <c r="H123" s="23"/>
    </row>
    <row r="124" spans="1:8" ht="13.5" x14ac:dyDescent="0.15">
      <c r="A124" s="30"/>
      <c r="B124" s="27" t="s">
        <v>111</v>
      </c>
      <c r="C124" s="19">
        <f t="shared" si="12"/>
        <v>18.82</v>
      </c>
      <c r="D124" s="21">
        <v>1511</v>
      </c>
      <c r="E124" s="21">
        <v>1496</v>
      </c>
      <c r="F124" s="21">
        <v>15</v>
      </c>
      <c r="G124" s="20">
        <v>3.82</v>
      </c>
      <c r="H124" s="23"/>
    </row>
    <row r="125" spans="1:8" ht="12" customHeight="1" x14ac:dyDescent="0.15">
      <c r="A125" s="30"/>
      <c r="B125" s="27" t="s">
        <v>112</v>
      </c>
      <c r="C125" s="19">
        <f t="shared" si="12"/>
        <v>23.759999999999998</v>
      </c>
      <c r="D125" s="21">
        <v>3259</v>
      </c>
      <c r="E125" s="21">
        <v>3243</v>
      </c>
      <c r="F125" s="21">
        <v>16</v>
      </c>
      <c r="G125" s="20">
        <v>7.76</v>
      </c>
      <c r="H125" s="23"/>
    </row>
    <row r="126" spans="1:8" s="18" customFormat="1" ht="15.75" customHeight="1" x14ac:dyDescent="0.15">
      <c r="A126" s="30" t="s">
        <v>166</v>
      </c>
      <c r="B126" s="15" t="s">
        <v>113</v>
      </c>
      <c r="C126" s="16">
        <f>SUM(C128:C141)</f>
        <v>599.62</v>
      </c>
      <c r="D126" s="16">
        <v>47679</v>
      </c>
      <c r="E126" s="16">
        <v>47288</v>
      </c>
      <c r="F126" s="16">
        <v>391</v>
      </c>
      <c r="G126" s="16">
        <v>208.61999999999998</v>
      </c>
      <c r="H126" s="13"/>
    </row>
    <row r="127" spans="1:8" s="18" customFormat="1" ht="15.75" customHeight="1" x14ac:dyDescent="0.15">
      <c r="A127" s="30"/>
      <c r="B127" s="15" t="s">
        <v>12</v>
      </c>
      <c r="C127" s="16">
        <f>SUM(C128:C132)</f>
        <v>133.18</v>
      </c>
      <c r="D127" s="16">
        <v>8909</v>
      </c>
      <c r="E127" s="16">
        <v>8856</v>
      </c>
      <c r="F127" s="16">
        <v>53</v>
      </c>
      <c r="G127" s="16">
        <v>80.180000000000007</v>
      </c>
      <c r="H127" s="13"/>
    </row>
    <row r="128" spans="1:8" s="18" customFormat="1" ht="24.75" customHeight="1" x14ac:dyDescent="0.15">
      <c r="A128" s="30"/>
      <c r="B128" s="19" t="s">
        <v>13</v>
      </c>
      <c r="C128" s="19">
        <f t="shared" ref="C128:C141" si="13">F128+G128</f>
        <v>7.76</v>
      </c>
      <c r="D128" s="12"/>
      <c r="E128" s="12"/>
      <c r="F128" s="12"/>
      <c r="G128" s="20">
        <v>7.76</v>
      </c>
      <c r="H128" s="17"/>
    </row>
    <row r="129" spans="1:8" s="28" customFormat="1" ht="13.5" x14ac:dyDescent="0.15">
      <c r="A129" s="30"/>
      <c r="B129" s="26" t="s">
        <v>114</v>
      </c>
      <c r="C129" s="19">
        <f t="shared" si="13"/>
        <v>47.22</v>
      </c>
      <c r="D129" s="21">
        <v>3415</v>
      </c>
      <c r="E129" s="21">
        <v>3388</v>
      </c>
      <c r="F129" s="21">
        <v>27</v>
      </c>
      <c r="G129" s="20">
        <v>20.22</v>
      </c>
      <c r="H129" s="23"/>
    </row>
    <row r="130" spans="1:8" s="28" customFormat="1" ht="13.5" x14ac:dyDescent="0.15">
      <c r="A130" s="30"/>
      <c r="B130" s="26" t="s">
        <v>115</v>
      </c>
      <c r="C130" s="19">
        <f t="shared" si="13"/>
        <v>75.2</v>
      </c>
      <c r="D130" s="21">
        <v>4862</v>
      </c>
      <c r="E130" s="21">
        <v>4839</v>
      </c>
      <c r="F130" s="21">
        <v>23</v>
      </c>
      <c r="G130" s="20">
        <v>52.2</v>
      </c>
      <c r="H130" s="23"/>
    </row>
    <row r="131" spans="1:8" s="28" customFormat="1" ht="13.5" x14ac:dyDescent="0.15">
      <c r="A131" s="30"/>
      <c r="B131" s="26" t="s">
        <v>116</v>
      </c>
      <c r="C131" s="19">
        <f t="shared" si="13"/>
        <v>2</v>
      </c>
      <c r="D131" s="21">
        <v>541</v>
      </c>
      <c r="E131" s="21">
        <v>539</v>
      </c>
      <c r="F131" s="21">
        <v>2</v>
      </c>
      <c r="G131" s="20"/>
      <c r="H131" s="23"/>
    </row>
    <row r="132" spans="1:8" s="28" customFormat="1" ht="13.5" x14ac:dyDescent="0.15">
      <c r="A132" s="30"/>
      <c r="B132" s="26" t="s">
        <v>117</v>
      </c>
      <c r="C132" s="19">
        <f t="shared" si="13"/>
        <v>1</v>
      </c>
      <c r="D132" s="21">
        <v>91</v>
      </c>
      <c r="E132" s="21">
        <v>90</v>
      </c>
      <c r="F132" s="21">
        <v>1</v>
      </c>
      <c r="G132" s="20"/>
      <c r="H132" s="23"/>
    </row>
    <row r="133" spans="1:8" s="28" customFormat="1" ht="13.5" x14ac:dyDescent="0.15">
      <c r="A133" s="30"/>
      <c r="B133" s="24" t="s">
        <v>118</v>
      </c>
      <c r="C133" s="19">
        <f t="shared" si="13"/>
        <v>56.64</v>
      </c>
      <c r="D133" s="21">
        <v>3250</v>
      </c>
      <c r="E133" s="21">
        <v>3205</v>
      </c>
      <c r="F133" s="21">
        <v>45</v>
      </c>
      <c r="G133" s="20">
        <v>11.64</v>
      </c>
      <c r="H133" s="23"/>
    </row>
    <row r="134" spans="1:8" s="28" customFormat="1" ht="13.5" x14ac:dyDescent="0.15">
      <c r="A134" s="30"/>
      <c r="B134" s="27" t="s">
        <v>119</v>
      </c>
      <c r="C134" s="19">
        <f t="shared" si="13"/>
        <v>61.22</v>
      </c>
      <c r="D134" s="21">
        <v>5027</v>
      </c>
      <c r="E134" s="21">
        <v>4988</v>
      </c>
      <c r="F134" s="21">
        <v>39</v>
      </c>
      <c r="G134" s="20">
        <v>22.22</v>
      </c>
      <c r="H134" s="23"/>
    </row>
    <row r="135" spans="1:8" s="28" customFormat="1" ht="13.5" x14ac:dyDescent="0.15">
      <c r="A135" s="30"/>
      <c r="B135" s="27" t="s">
        <v>120</v>
      </c>
      <c r="C135" s="19">
        <f t="shared" si="13"/>
        <v>65.7</v>
      </c>
      <c r="D135" s="21">
        <v>7028</v>
      </c>
      <c r="E135" s="21">
        <v>6972</v>
      </c>
      <c r="F135" s="21">
        <v>56</v>
      </c>
      <c r="G135" s="20">
        <v>9.6999999999999993</v>
      </c>
      <c r="H135" s="23"/>
    </row>
    <row r="136" spans="1:8" s="28" customFormat="1" ht="13.5" x14ac:dyDescent="0.15">
      <c r="A136" s="30"/>
      <c r="B136" s="27" t="s">
        <v>121</v>
      </c>
      <c r="C136" s="19">
        <f t="shared" si="13"/>
        <v>25.7</v>
      </c>
      <c r="D136" s="21">
        <v>2387</v>
      </c>
      <c r="E136" s="21">
        <v>2369</v>
      </c>
      <c r="F136" s="21">
        <v>18</v>
      </c>
      <c r="G136" s="20">
        <v>7.7</v>
      </c>
      <c r="H136" s="23"/>
    </row>
    <row r="137" spans="1:8" s="28" customFormat="1" ht="13.5" x14ac:dyDescent="0.15">
      <c r="A137" s="30"/>
      <c r="B137" s="27" t="s">
        <v>122</v>
      </c>
      <c r="C137" s="19">
        <f t="shared" si="13"/>
        <v>58.28</v>
      </c>
      <c r="D137" s="21">
        <v>5896</v>
      </c>
      <c r="E137" s="21">
        <v>5858</v>
      </c>
      <c r="F137" s="21">
        <v>38</v>
      </c>
      <c r="G137" s="20">
        <v>20.28</v>
      </c>
      <c r="H137" s="23"/>
    </row>
    <row r="138" spans="1:8" s="28" customFormat="1" ht="13.5" x14ac:dyDescent="0.15">
      <c r="A138" s="30"/>
      <c r="B138" s="27" t="s">
        <v>123</v>
      </c>
      <c r="C138" s="19">
        <f t="shared" si="13"/>
        <v>31.7</v>
      </c>
      <c r="D138" s="21">
        <v>3279</v>
      </c>
      <c r="E138" s="21">
        <v>3255</v>
      </c>
      <c r="F138" s="21">
        <v>24</v>
      </c>
      <c r="G138" s="20">
        <v>7.7</v>
      </c>
      <c r="H138" s="23"/>
    </row>
    <row r="139" spans="1:8" s="28" customFormat="1" ht="13.5" x14ac:dyDescent="0.15">
      <c r="A139" s="30"/>
      <c r="B139" s="24" t="s">
        <v>124</v>
      </c>
      <c r="C139" s="19">
        <f t="shared" si="13"/>
        <v>49.519999999999996</v>
      </c>
      <c r="D139" s="21">
        <v>3842</v>
      </c>
      <c r="E139" s="21">
        <v>3808</v>
      </c>
      <c r="F139" s="21">
        <v>34</v>
      </c>
      <c r="G139" s="20">
        <v>15.52</v>
      </c>
      <c r="H139" s="23"/>
    </row>
    <row r="140" spans="1:8" s="28" customFormat="1" ht="13.5" x14ac:dyDescent="0.15">
      <c r="A140" s="30"/>
      <c r="B140" s="24" t="s">
        <v>125</v>
      </c>
      <c r="C140" s="19">
        <f t="shared" si="13"/>
        <v>14.64</v>
      </c>
      <c r="D140" s="21">
        <v>837</v>
      </c>
      <c r="E140" s="21">
        <v>829</v>
      </c>
      <c r="F140" s="21">
        <v>8</v>
      </c>
      <c r="G140" s="20">
        <v>6.64</v>
      </c>
      <c r="H140" s="23"/>
    </row>
    <row r="141" spans="1:8" ht="13.5" x14ac:dyDescent="0.15">
      <c r="A141" s="30"/>
      <c r="B141" s="27" t="s">
        <v>126</v>
      </c>
      <c r="C141" s="19">
        <f t="shared" si="13"/>
        <v>103.03999999999999</v>
      </c>
      <c r="D141" s="21">
        <v>7224</v>
      </c>
      <c r="E141" s="21">
        <v>7148</v>
      </c>
      <c r="F141" s="21">
        <v>76</v>
      </c>
      <c r="G141" s="20">
        <v>27.04</v>
      </c>
      <c r="H141" s="23"/>
    </row>
    <row r="142" spans="1:8" s="18" customFormat="1" x14ac:dyDescent="0.15">
      <c r="A142" s="30" t="s">
        <v>167</v>
      </c>
      <c r="B142" s="15" t="s">
        <v>127</v>
      </c>
      <c r="C142" s="16">
        <f>SUM(C144:C157)</f>
        <v>349.49999999999994</v>
      </c>
      <c r="D142" s="16">
        <v>36227</v>
      </c>
      <c r="E142" s="16">
        <v>36002</v>
      </c>
      <c r="F142" s="16">
        <v>225</v>
      </c>
      <c r="G142" s="16">
        <v>124.50000000000003</v>
      </c>
      <c r="H142" s="13"/>
    </row>
    <row r="143" spans="1:8" s="18" customFormat="1" x14ac:dyDescent="0.15">
      <c r="A143" s="30"/>
      <c r="B143" s="15" t="s">
        <v>12</v>
      </c>
      <c r="C143" s="16">
        <f>SUM(C144:C145)</f>
        <v>60.92</v>
      </c>
      <c r="D143" s="16">
        <v>6143</v>
      </c>
      <c r="E143" s="16">
        <v>6116</v>
      </c>
      <c r="F143" s="16">
        <v>27</v>
      </c>
      <c r="G143" s="16">
        <v>33.92</v>
      </c>
      <c r="H143" s="13"/>
    </row>
    <row r="144" spans="1:8" s="18" customFormat="1" ht="24.75" customHeight="1" x14ac:dyDescent="0.15">
      <c r="A144" s="30"/>
      <c r="B144" s="19" t="s">
        <v>13</v>
      </c>
      <c r="C144" s="19">
        <f t="shared" ref="C144:C157" si="14">F144+G144</f>
        <v>13.58</v>
      </c>
      <c r="D144" s="12"/>
      <c r="E144" s="12"/>
      <c r="F144" s="12"/>
      <c r="G144" s="20">
        <v>13.58</v>
      </c>
      <c r="H144" s="17"/>
    </row>
    <row r="145" spans="1:8" ht="13.5" x14ac:dyDescent="0.15">
      <c r="A145" s="30"/>
      <c r="B145" s="26" t="s">
        <v>128</v>
      </c>
      <c r="C145" s="19">
        <f t="shared" si="14"/>
        <v>47.34</v>
      </c>
      <c r="D145" s="21">
        <v>6143</v>
      </c>
      <c r="E145" s="21">
        <v>6116</v>
      </c>
      <c r="F145" s="21">
        <v>27</v>
      </c>
      <c r="G145" s="20">
        <v>20.34</v>
      </c>
      <c r="H145" s="23"/>
    </row>
    <row r="146" spans="1:8" ht="13.5" x14ac:dyDescent="0.15">
      <c r="A146" s="30"/>
      <c r="B146" s="27" t="s">
        <v>129</v>
      </c>
      <c r="C146" s="19">
        <f t="shared" si="14"/>
        <v>32.700000000000003</v>
      </c>
      <c r="D146" s="21">
        <v>4033</v>
      </c>
      <c r="E146" s="21">
        <v>4007</v>
      </c>
      <c r="F146" s="21">
        <v>26</v>
      </c>
      <c r="G146" s="20">
        <v>6.7</v>
      </c>
      <c r="H146" s="23"/>
    </row>
    <row r="147" spans="1:8" ht="13.5" x14ac:dyDescent="0.15">
      <c r="A147" s="30"/>
      <c r="B147" s="27" t="s">
        <v>130</v>
      </c>
      <c r="C147" s="19">
        <f t="shared" si="14"/>
        <v>17.64</v>
      </c>
      <c r="D147" s="21">
        <v>2591</v>
      </c>
      <c r="E147" s="21">
        <v>2584</v>
      </c>
      <c r="F147" s="21">
        <v>7</v>
      </c>
      <c r="G147" s="20">
        <v>10.64</v>
      </c>
      <c r="H147" s="23"/>
    </row>
    <row r="148" spans="1:8" ht="13.5" x14ac:dyDescent="0.15">
      <c r="A148" s="30"/>
      <c r="B148" s="27" t="s">
        <v>131</v>
      </c>
      <c r="C148" s="19">
        <f t="shared" si="14"/>
        <v>57.46</v>
      </c>
      <c r="D148" s="21">
        <v>5737</v>
      </c>
      <c r="E148" s="21">
        <v>5693</v>
      </c>
      <c r="F148" s="21">
        <v>44</v>
      </c>
      <c r="G148" s="20">
        <v>13.46</v>
      </c>
      <c r="H148" s="23"/>
    </row>
    <row r="149" spans="1:8" ht="13.5" x14ac:dyDescent="0.15">
      <c r="A149" s="30"/>
      <c r="B149" s="27" t="s">
        <v>132</v>
      </c>
      <c r="C149" s="19">
        <f t="shared" si="14"/>
        <v>20.64</v>
      </c>
      <c r="D149" s="21">
        <v>2768</v>
      </c>
      <c r="E149" s="21">
        <v>2756</v>
      </c>
      <c r="F149" s="21">
        <v>12</v>
      </c>
      <c r="G149" s="20">
        <v>8.64</v>
      </c>
      <c r="H149" s="23"/>
    </row>
    <row r="150" spans="1:8" ht="13.5" x14ac:dyDescent="0.15">
      <c r="A150" s="30"/>
      <c r="B150" s="27" t="s">
        <v>133</v>
      </c>
      <c r="C150" s="19">
        <f t="shared" si="14"/>
        <v>21.82</v>
      </c>
      <c r="D150" s="21">
        <v>1969</v>
      </c>
      <c r="E150" s="21">
        <v>1953</v>
      </c>
      <c r="F150" s="21">
        <v>16</v>
      </c>
      <c r="G150" s="20">
        <v>5.82</v>
      </c>
      <c r="H150" s="23"/>
    </row>
    <row r="151" spans="1:8" ht="13.5" x14ac:dyDescent="0.15">
      <c r="A151" s="30"/>
      <c r="B151" s="24" t="s">
        <v>134</v>
      </c>
      <c r="C151" s="19">
        <f t="shared" si="14"/>
        <v>25.64</v>
      </c>
      <c r="D151" s="21">
        <v>2675</v>
      </c>
      <c r="E151" s="21">
        <v>2659</v>
      </c>
      <c r="F151" s="21">
        <v>16</v>
      </c>
      <c r="G151" s="20">
        <v>9.64</v>
      </c>
      <c r="H151" s="23"/>
    </row>
    <row r="152" spans="1:8" ht="13.5" x14ac:dyDescent="0.15">
      <c r="A152" s="30"/>
      <c r="B152" s="24" t="s">
        <v>135</v>
      </c>
      <c r="C152" s="19">
        <f t="shared" si="14"/>
        <v>17.759999999999998</v>
      </c>
      <c r="D152" s="21">
        <v>1318</v>
      </c>
      <c r="E152" s="21">
        <v>1307</v>
      </c>
      <c r="F152" s="21">
        <v>11</v>
      </c>
      <c r="G152" s="20">
        <v>6.76</v>
      </c>
      <c r="H152" s="23"/>
    </row>
    <row r="153" spans="1:8" ht="13.5" x14ac:dyDescent="0.15">
      <c r="A153" s="30"/>
      <c r="B153" s="27" t="s">
        <v>136</v>
      </c>
      <c r="C153" s="19">
        <f t="shared" si="14"/>
        <v>23.64</v>
      </c>
      <c r="D153" s="21">
        <v>1754</v>
      </c>
      <c r="E153" s="21">
        <v>1740</v>
      </c>
      <c r="F153" s="21">
        <v>14</v>
      </c>
      <c r="G153" s="20">
        <v>9.64</v>
      </c>
      <c r="H153" s="23"/>
    </row>
    <row r="154" spans="1:8" ht="13.5" x14ac:dyDescent="0.15">
      <c r="A154" s="30"/>
      <c r="B154" s="27" t="s">
        <v>137</v>
      </c>
      <c r="C154" s="19">
        <f t="shared" si="14"/>
        <v>2</v>
      </c>
      <c r="D154" s="21">
        <v>189</v>
      </c>
      <c r="E154" s="21">
        <v>187</v>
      </c>
      <c r="F154" s="21">
        <v>2</v>
      </c>
      <c r="G154" s="20"/>
      <c r="H154" s="23"/>
    </row>
    <row r="155" spans="1:8" ht="13.5" x14ac:dyDescent="0.15">
      <c r="A155" s="30"/>
      <c r="B155" s="24" t="s">
        <v>138</v>
      </c>
      <c r="C155" s="19">
        <f t="shared" si="14"/>
        <v>25.82</v>
      </c>
      <c r="D155" s="21">
        <v>3204</v>
      </c>
      <c r="E155" s="21">
        <v>3183</v>
      </c>
      <c r="F155" s="21">
        <v>21</v>
      </c>
      <c r="G155" s="20">
        <v>4.82</v>
      </c>
      <c r="H155" s="23"/>
    </row>
    <row r="156" spans="1:8" ht="13.5" x14ac:dyDescent="0.15">
      <c r="A156" s="30"/>
      <c r="B156" s="27" t="s">
        <v>139</v>
      </c>
      <c r="C156" s="19">
        <f t="shared" si="14"/>
        <v>20.759999999999998</v>
      </c>
      <c r="D156" s="21">
        <v>2009</v>
      </c>
      <c r="E156" s="21">
        <v>1995</v>
      </c>
      <c r="F156" s="21">
        <v>14</v>
      </c>
      <c r="G156" s="20">
        <v>6.76</v>
      </c>
      <c r="H156" s="23"/>
    </row>
    <row r="157" spans="1:8" ht="13.5" x14ac:dyDescent="0.15">
      <c r="A157" s="30"/>
      <c r="B157" s="27" t="s">
        <v>140</v>
      </c>
      <c r="C157" s="19">
        <f t="shared" si="14"/>
        <v>22.7</v>
      </c>
      <c r="D157" s="21">
        <v>1837</v>
      </c>
      <c r="E157" s="21">
        <v>1822</v>
      </c>
      <c r="F157" s="21">
        <v>15</v>
      </c>
      <c r="G157" s="20">
        <v>7.7</v>
      </c>
      <c r="H157" s="23"/>
    </row>
    <row r="158" spans="1:8" s="18" customFormat="1" x14ac:dyDescent="0.15">
      <c r="A158" s="30" t="s">
        <v>168</v>
      </c>
      <c r="B158" s="15" t="s">
        <v>141</v>
      </c>
      <c r="C158" s="16">
        <f>SUM(C160:C165)</f>
        <v>329.56</v>
      </c>
      <c r="D158" s="16">
        <v>34876</v>
      </c>
      <c r="E158" s="16">
        <v>34661</v>
      </c>
      <c r="F158" s="16">
        <v>215</v>
      </c>
      <c r="G158" s="16">
        <v>114.55999999999999</v>
      </c>
      <c r="H158" s="13"/>
    </row>
    <row r="159" spans="1:8" s="18" customFormat="1" x14ac:dyDescent="0.15">
      <c r="A159" s="30"/>
      <c r="B159" s="15" t="s">
        <v>12</v>
      </c>
      <c r="C159" s="16">
        <f>SUM(C160:C161)</f>
        <v>71.739999999999995</v>
      </c>
      <c r="D159" s="16">
        <v>6640</v>
      </c>
      <c r="E159" s="16">
        <v>6604</v>
      </c>
      <c r="F159" s="16">
        <v>36</v>
      </c>
      <c r="G159" s="16">
        <v>35.739999999999995</v>
      </c>
      <c r="H159" s="13"/>
    </row>
    <row r="160" spans="1:8" s="18" customFormat="1" ht="24.75" customHeight="1" x14ac:dyDescent="0.15">
      <c r="A160" s="30"/>
      <c r="B160" s="19" t="s">
        <v>13</v>
      </c>
      <c r="C160" s="19">
        <f t="shared" ref="C160:C165" si="15">F160+G160</f>
        <v>14.52</v>
      </c>
      <c r="D160" s="12"/>
      <c r="E160" s="12"/>
      <c r="F160" s="12"/>
      <c r="G160" s="20">
        <v>14.52</v>
      </c>
      <c r="H160" s="17"/>
    </row>
    <row r="161" spans="1:8" ht="13.5" x14ac:dyDescent="0.15">
      <c r="A161" s="30"/>
      <c r="B161" s="26" t="s">
        <v>142</v>
      </c>
      <c r="C161" s="19">
        <f t="shared" si="15"/>
        <v>57.22</v>
      </c>
      <c r="D161" s="21">
        <v>6640</v>
      </c>
      <c r="E161" s="21">
        <v>6604</v>
      </c>
      <c r="F161" s="21">
        <v>36</v>
      </c>
      <c r="G161" s="20">
        <v>21.22</v>
      </c>
      <c r="H161" s="23"/>
    </row>
    <row r="162" spans="1:8" ht="13.5" x14ac:dyDescent="0.15">
      <c r="A162" s="30"/>
      <c r="B162" s="24" t="s">
        <v>143</v>
      </c>
      <c r="C162" s="19">
        <f t="shared" si="15"/>
        <v>39.4</v>
      </c>
      <c r="D162" s="21">
        <v>5078</v>
      </c>
      <c r="E162" s="21">
        <v>5053</v>
      </c>
      <c r="F162" s="21">
        <v>25</v>
      </c>
      <c r="G162" s="20">
        <v>14.4</v>
      </c>
      <c r="H162" s="23"/>
    </row>
    <row r="163" spans="1:8" ht="13.5" x14ac:dyDescent="0.15">
      <c r="A163" s="30"/>
      <c r="B163" s="27" t="s">
        <v>144</v>
      </c>
      <c r="C163" s="19">
        <f t="shared" si="15"/>
        <v>38.28</v>
      </c>
      <c r="D163" s="21">
        <v>3391</v>
      </c>
      <c r="E163" s="21">
        <v>3369</v>
      </c>
      <c r="F163" s="21">
        <v>22</v>
      </c>
      <c r="G163" s="20">
        <v>16.28</v>
      </c>
      <c r="H163" s="23"/>
    </row>
    <row r="164" spans="1:8" ht="13.5" x14ac:dyDescent="0.15">
      <c r="A164" s="30"/>
      <c r="B164" s="24" t="s">
        <v>145</v>
      </c>
      <c r="C164" s="19">
        <f t="shared" si="15"/>
        <v>54.28</v>
      </c>
      <c r="D164" s="21">
        <v>5887</v>
      </c>
      <c r="E164" s="21">
        <v>5850</v>
      </c>
      <c r="F164" s="21">
        <v>37</v>
      </c>
      <c r="G164" s="20">
        <v>17.28</v>
      </c>
      <c r="H164" s="23"/>
    </row>
    <row r="165" spans="1:8" ht="13.5" x14ac:dyDescent="0.15">
      <c r="A165" s="30"/>
      <c r="B165" s="24" t="s">
        <v>146</v>
      </c>
      <c r="C165" s="19">
        <f t="shared" si="15"/>
        <v>125.86</v>
      </c>
      <c r="D165" s="21">
        <v>13880</v>
      </c>
      <c r="E165" s="21">
        <v>13785</v>
      </c>
      <c r="F165" s="21">
        <v>95</v>
      </c>
      <c r="G165" s="20">
        <v>30.86</v>
      </c>
      <c r="H165" s="23"/>
    </row>
    <row r="166" spans="1:8" s="18" customFormat="1" ht="24" x14ac:dyDescent="0.15">
      <c r="A166" s="31" t="s">
        <v>169</v>
      </c>
      <c r="B166" s="15" t="s">
        <v>147</v>
      </c>
      <c r="C166" s="16">
        <f>SUM(C167:C175)</f>
        <v>278.08000000000004</v>
      </c>
      <c r="D166" s="16">
        <v>25213</v>
      </c>
      <c r="E166" s="16">
        <v>24987</v>
      </c>
      <c r="F166" s="16">
        <v>226</v>
      </c>
      <c r="G166" s="16">
        <v>52.079999999999991</v>
      </c>
      <c r="H166" s="13"/>
    </row>
    <row r="167" spans="1:8" s="18" customFormat="1" ht="24.75" customHeight="1" x14ac:dyDescent="0.15">
      <c r="A167" s="31"/>
      <c r="B167" s="19" t="s">
        <v>13</v>
      </c>
      <c r="C167" s="19">
        <f t="shared" ref="C167:C175" si="16">F167+G167</f>
        <v>3.88</v>
      </c>
      <c r="D167" s="12"/>
      <c r="E167" s="12"/>
      <c r="F167" s="12"/>
      <c r="G167" s="20">
        <v>3.88</v>
      </c>
      <c r="H167" s="17"/>
    </row>
    <row r="168" spans="1:8" ht="13.5" x14ac:dyDescent="0.15">
      <c r="A168" s="31"/>
      <c r="B168" s="24" t="s">
        <v>148</v>
      </c>
      <c r="C168" s="19">
        <f t="shared" si="16"/>
        <v>35</v>
      </c>
      <c r="D168" s="21">
        <v>4530</v>
      </c>
      <c r="E168" s="21">
        <v>4495</v>
      </c>
      <c r="F168" s="21">
        <v>35</v>
      </c>
      <c r="G168" s="20"/>
      <c r="H168" s="23"/>
    </row>
    <row r="169" spans="1:8" ht="13.5" x14ac:dyDescent="0.15">
      <c r="A169" s="31"/>
      <c r="B169" s="27" t="s">
        <v>149</v>
      </c>
      <c r="C169" s="19">
        <f t="shared" si="16"/>
        <v>31</v>
      </c>
      <c r="D169" s="21">
        <v>2537</v>
      </c>
      <c r="E169" s="21">
        <v>2506</v>
      </c>
      <c r="F169" s="21">
        <v>31</v>
      </c>
      <c r="G169" s="20"/>
      <c r="H169" s="23"/>
    </row>
    <row r="170" spans="1:8" ht="13.5" x14ac:dyDescent="0.15">
      <c r="A170" s="31"/>
      <c r="B170" s="27" t="s">
        <v>150</v>
      </c>
      <c r="C170" s="19">
        <f t="shared" si="16"/>
        <v>53.46</v>
      </c>
      <c r="D170" s="21">
        <v>3961</v>
      </c>
      <c r="E170" s="21">
        <v>3924</v>
      </c>
      <c r="F170" s="21">
        <v>37</v>
      </c>
      <c r="G170" s="20">
        <v>16.46</v>
      </c>
      <c r="H170" s="23"/>
    </row>
    <row r="171" spans="1:8" ht="13.5" x14ac:dyDescent="0.15">
      <c r="A171" s="31"/>
      <c r="B171" s="24" t="s">
        <v>151</v>
      </c>
      <c r="C171" s="19">
        <f t="shared" si="16"/>
        <v>32.64</v>
      </c>
      <c r="D171" s="21">
        <v>2695</v>
      </c>
      <c r="E171" s="21">
        <v>2671</v>
      </c>
      <c r="F171" s="21">
        <v>24</v>
      </c>
      <c r="G171" s="20">
        <v>8.64</v>
      </c>
      <c r="H171" s="23"/>
    </row>
    <row r="172" spans="1:8" ht="13.5" x14ac:dyDescent="0.15">
      <c r="A172" s="31"/>
      <c r="B172" s="24" t="s">
        <v>152</v>
      </c>
      <c r="C172" s="19">
        <f t="shared" si="16"/>
        <v>36.4</v>
      </c>
      <c r="D172" s="21">
        <v>1877</v>
      </c>
      <c r="E172" s="21">
        <v>1857</v>
      </c>
      <c r="F172" s="21">
        <v>20</v>
      </c>
      <c r="G172" s="20">
        <v>16.399999999999999</v>
      </c>
      <c r="H172" s="23"/>
    </row>
    <row r="173" spans="1:8" ht="13.5" x14ac:dyDescent="0.15">
      <c r="A173" s="31"/>
      <c r="B173" s="27" t="s">
        <v>153</v>
      </c>
      <c r="C173" s="19">
        <f t="shared" si="16"/>
        <v>9.94</v>
      </c>
      <c r="D173" s="21">
        <v>1020</v>
      </c>
      <c r="E173" s="21">
        <v>1011</v>
      </c>
      <c r="F173" s="21">
        <v>9</v>
      </c>
      <c r="G173" s="20">
        <v>0.94</v>
      </c>
      <c r="H173" s="23"/>
    </row>
    <row r="174" spans="1:8" ht="33" customHeight="1" x14ac:dyDescent="0.15">
      <c r="A174" s="31"/>
      <c r="B174" s="27" t="s">
        <v>154</v>
      </c>
      <c r="C174" s="19">
        <f t="shared" si="16"/>
        <v>33.82</v>
      </c>
      <c r="D174" s="21">
        <v>3880</v>
      </c>
      <c r="E174" s="21">
        <v>3850</v>
      </c>
      <c r="F174" s="21">
        <v>30</v>
      </c>
      <c r="G174" s="20">
        <v>3.82</v>
      </c>
      <c r="H174" s="23"/>
    </row>
    <row r="175" spans="1:8" s="28" customFormat="1" ht="13.5" x14ac:dyDescent="0.15">
      <c r="A175" s="31"/>
      <c r="B175" s="27" t="s">
        <v>155</v>
      </c>
      <c r="C175" s="19">
        <f t="shared" si="16"/>
        <v>41.94</v>
      </c>
      <c r="D175" s="21">
        <v>4713</v>
      </c>
      <c r="E175" s="21">
        <v>4673</v>
      </c>
      <c r="F175" s="21">
        <v>40</v>
      </c>
      <c r="G175" s="20">
        <v>1.94</v>
      </c>
      <c r="H175" s="23"/>
    </row>
  </sheetData>
  <autoFilter ref="B6:I175"/>
  <mergeCells count="23">
    <mergeCell ref="H4:H5"/>
    <mergeCell ref="G3:H3"/>
    <mergeCell ref="A69:A81"/>
    <mergeCell ref="B4:B5"/>
    <mergeCell ref="C4:C5"/>
    <mergeCell ref="D4:F4"/>
    <mergeCell ref="G4:G5"/>
    <mergeCell ref="A158:A165"/>
    <mergeCell ref="A166:A175"/>
    <mergeCell ref="A4:A5"/>
    <mergeCell ref="A2:H2"/>
    <mergeCell ref="A1:B1"/>
    <mergeCell ref="A82:A95"/>
    <mergeCell ref="A96:A101"/>
    <mergeCell ref="A102:A111"/>
    <mergeCell ref="A112:A125"/>
    <mergeCell ref="A126:A141"/>
    <mergeCell ref="A142:A157"/>
    <mergeCell ref="A7:A18"/>
    <mergeCell ref="A19:A30"/>
    <mergeCell ref="A31:A38"/>
    <mergeCell ref="A39:A53"/>
    <mergeCell ref="A54:A68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陈琳姿 null</dc:creator>
  <cp:lastModifiedBy>陈琳姿 null</cp:lastModifiedBy>
  <cp:lastPrinted>2025-08-15T10:19:30Z</cp:lastPrinted>
  <dcterms:created xsi:type="dcterms:W3CDTF">2025-08-15T01:46:25Z</dcterms:created>
  <dcterms:modified xsi:type="dcterms:W3CDTF">2025-08-15T10:21:44Z</dcterms:modified>
</cp:coreProperties>
</file>