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Sheet1!$A$4:$S$75</definedName>
    <definedName name="_xlnm.Print_Area" localSheetId="0">Sheet1!$A$1:$S$75</definedName>
    <definedName name="_xlnm.Print_Titles" localSheetId="0">Sheet1!$4:$4</definedName>
  </definedNames>
  <calcPr calcId="144525"/>
</workbook>
</file>

<file path=xl/sharedStrings.xml><?xml version="1.0" encoding="utf-8"?>
<sst xmlns="http://schemas.openxmlformats.org/spreadsheetml/2006/main" count="374" uniqueCount="244">
  <si>
    <t>附件</t>
  </si>
  <si>
    <t>2025年度第十三批创新型省份建设专项资金项目经费明细表</t>
  </si>
  <si>
    <t>单位：万元</t>
  </si>
  <si>
    <r>
      <rPr>
        <b/>
        <sz val="11"/>
        <rFont val="仿宋_GB2312"/>
        <charset val="134"/>
      </rPr>
      <t>市州</t>
    </r>
    <r>
      <rPr>
        <b/>
        <sz val="11"/>
        <rFont val="Nimbus Roman No9 L"/>
        <charset val="134"/>
      </rPr>
      <t>/</t>
    </r>
    <r>
      <rPr>
        <b/>
        <sz val="11"/>
        <rFont val="仿宋_GB2312"/>
        <charset val="134"/>
      </rPr>
      <t>省直部门</t>
    </r>
  </si>
  <si>
    <r>
      <rPr>
        <b/>
        <sz val="11"/>
        <rFont val="仿宋_GB2312"/>
        <charset val="134"/>
      </rPr>
      <t>县市区</t>
    </r>
    <r>
      <rPr>
        <b/>
        <sz val="11"/>
        <rFont val="Nimbus Roman No9 L"/>
        <charset val="134"/>
      </rPr>
      <t>/</t>
    </r>
    <r>
      <rPr>
        <b/>
        <sz val="11"/>
        <rFont val="仿宋_GB2312"/>
        <charset val="134"/>
      </rPr>
      <t>单位</t>
    </r>
  </si>
  <si>
    <t>项目承担单位</t>
  </si>
  <si>
    <t>金额</t>
  </si>
  <si>
    <t>战略咨询</t>
  </si>
  <si>
    <t>省市联合攻关</t>
  </si>
  <si>
    <t>示范性成果转化</t>
  </si>
  <si>
    <t>三下乡示范活动</t>
  </si>
  <si>
    <t>项目调整</t>
  </si>
  <si>
    <t>项目名称</t>
  </si>
  <si>
    <t>负责人</t>
  </si>
  <si>
    <t>项目编号</t>
  </si>
  <si>
    <t>支付方式编码</t>
  </si>
  <si>
    <t>功能科目编码</t>
  </si>
  <si>
    <t>功能科目</t>
  </si>
  <si>
    <t>政府经济科目编码</t>
  </si>
  <si>
    <t>政府经济科目</t>
  </si>
  <si>
    <t>部门经济科目编码</t>
  </si>
  <si>
    <t>部门经济科目</t>
  </si>
  <si>
    <t>总计</t>
  </si>
  <si>
    <t>省直部门小计</t>
  </si>
  <si>
    <t>湖南省科学技术厅</t>
  </si>
  <si>
    <t>湖南省科学技术厅小计</t>
  </si>
  <si>
    <t>湖南省科学技术信息研究所</t>
  </si>
  <si>
    <t>湖南省科学技术信息研究所小计</t>
  </si>
  <si>
    <t>湖南省量子科技产业战略布局与发展路径研究</t>
  </si>
  <si>
    <t>陆军</t>
  </si>
  <si>
    <t>2025WK1001</t>
  </si>
  <si>
    <t>其他科技交流与合作支出</t>
  </si>
  <si>
    <t>商品和服务支出</t>
  </si>
  <si>
    <t>其他商品和服务支出</t>
  </si>
  <si>
    <t>面向湖南优势领域的人工智能垂类大模型应用和发展研究</t>
  </si>
  <si>
    <t>廖湘科</t>
  </si>
  <si>
    <t>2025WK1002</t>
  </si>
  <si>
    <t>湖南未来新能源前瞻布局研究</t>
  </si>
  <si>
    <t>赵中伟</t>
  </si>
  <si>
    <t>2025WK1003</t>
  </si>
  <si>
    <t>湖南省前沿材料产业前瞻布局研究</t>
  </si>
  <si>
    <t>冯志海</t>
  </si>
  <si>
    <t>2025WK1004</t>
  </si>
  <si>
    <t>湖南脑机接口技术路径及应用领域研究</t>
  </si>
  <si>
    <t>顾晓松</t>
  </si>
  <si>
    <t>2025WK1005</t>
  </si>
  <si>
    <t>湖南异种移植技术路径及应用领域研究</t>
  </si>
  <si>
    <t>夏强</t>
  </si>
  <si>
    <t>2025WK1006</t>
  </si>
  <si>
    <t>湖南大数据利用和数字经济发展战略研究</t>
  </si>
  <si>
    <t>陈晓红</t>
  </si>
  <si>
    <t>2025WK1007</t>
  </si>
  <si>
    <t>湖南深海矿产资源开发装备全产业链创新与协同发展战略研究</t>
  </si>
  <si>
    <t>李家彪</t>
  </si>
  <si>
    <t>2025WK1008</t>
  </si>
  <si>
    <t>中药材种质资源保护与产业升级路径研究</t>
  </si>
  <si>
    <t>陈士林</t>
  </si>
  <si>
    <t>2025WK1009</t>
  </si>
  <si>
    <t>发展高技术服务业、促进产业链创新链融合发展的路径研究</t>
  </si>
  <si>
    <t>李建成</t>
  </si>
  <si>
    <t>2025WK1010</t>
  </si>
  <si>
    <t>市州小计</t>
  </si>
  <si>
    <t>长沙市</t>
  </si>
  <si>
    <t>长沙市小计</t>
  </si>
  <si>
    <t>长沙市本级及所辖区小计</t>
  </si>
  <si>
    <t>岳麓区</t>
  </si>
  <si>
    <t>岳麓区小计</t>
  </si>
  <si>
    <t>华诺星空技术股份有限公司</t>
  </si>
  <si>
    <r>
      <rPr>
        <sz val="11"/>
        <rFont val="仿宋_GB2312"/>
        <charset val="134"/>
      </rPr>
      <t>面向雷视融合计算的人工智能</t>
    </r>
    <r>
      <rPr>
        <sz val="11"/>
        <rFont val="Nimbus Roman No9 L"/>
        <charset val="134"/>
      </rPr>
      <t>SoC</t>
    </r>
    <r>
      <rPr>
        <sz val="11"/>
        <rFont val="仿宋_GB2312"/>
        <charset val="134"/>
      </rPr>
      <t>芯片研究与设计</t>
    </r>
  </si>
  <si>
    <t>刘任斌</t>
  </si>
  <si>
    <t>2025QY2001</t>
  </si>
  <si>
    <t>科技成果转化与扩散</t>
  </si>
  <si>
    <t>对企业补助</t>
  </si>
  <si>
    <t>长沙景嘉微电子股份有限公司</t>
  </si>
  <si>
    <r>
      <rPr>
        <sz val="11"/>
        <rFont val="仿宋_GB2312"/>
        <charset val="134"/>
      </rPr>
      <t>国产</t>
    </r>
    <r>
      <rPr>
        <sz val="11"/>
        <rFont val="Nimbus Roman No9 L"/>
        <charset val="134"/>
      </rPr>
      <t>GPU</t>
    </r>
    <r>
      <rPr>
        <sz val="11"/>
        <rFont val="仿宋_GB2312"/>
        <charset val="134"/>
      </rPr>
      <t>芯片高性能计算库开发及应用</t>
    </r>
  </si>
  <si>
    <t>石大勇</t>
  </si>
  <si>
    <t>2025CK1002</t>
  </si>
  <si>
    <t>2060404</t>
  </si>
  <si>
    <t>芙蓉区</t>
  </si>
  <si>
    <t>袁隆平农业高科技股份有限公司</t>
  </si>
  <si>
    <r>
      <rPr>
        <sz val="11"/>
        <rFont val="仿宋_GB2312"/>
        <charset val="134"/>
      </rPr>
      <t>双抗优质高产杂交中稻飓两优</t>
    </r>
    <r>
      <rPr>
        <sz val="11"/>
        <rFont val="Nimbus Roman No9 L"/>
        <charset val="134"/>
      </rPr>
      <t>6</t>
    </r>
    <r>
      <rPr>
        <sz val="11"/>
        <rFont val="仿宋_GB2312"/>
        <charset val="134"/>
      </rPr>
      <t>号的示范与转化</t>
    </r>
  </si>
  <si>
    <t>卢成林</t>
  </si>
  <si>
    <t>2025CK1001</t>
  </si>
  <si>
    <t>雨花区</t>
  </si>
  <si>
    <t>长沙有色冶金设计研究院有限公司</t>
  </si>
  <si>
    <t>深地资源安全高效开发与灾害动态协同防控技术研究与应用</t>
  </si>
  <si>
    <t>熊有为</t>
  </si>
  <si>
    <t>2025CK1003</t>
  </si>
  <si>
    <t>长沙县</t>
  </si>
  <si>
    <t>湖南顶立科技股份有限公司</t>
  </si>
  <si>
    <t>航天航空超高温复合材料用关键热工装备技术研究与应用</t>
  </si>
  <si>
    <t>戴煜</t>
  </si>
  <si>
    <t>2025CK1004</t>
  </si>
  <si>
    <t>株洲市</t>
  </si>
  <si>
    <t>株洲市小计</t>
  </si>
  <si>
    <t>株洲市本级及所辖区小计</t>
  </si>
  <si>
    <t>荷塘区</t>
  </si>
  <si>
    <t>株洲硬质合金集团有限公司</t>
  </si>
  <si>
    <t>高品质钢轧制用关键硬质合金轧辊材料及大型制品的研究与应用示范</t>
  </si>
  <si>
    <t>赵声志</t>
  </si>
  <si>
    <t>2025CK1005</t>
  </si>
  <si>
    <t>天元区</t>
  </si>
  <si>
    <t>株洲千金药业股份有限公司</t>
  </si>
  <si>
    <t>补血益母丸（颗粒）科技成果转化项目</t>
  </si>
  <si>
    <t>尹军</t>
  </si>
  <si>
    <t>2025CK1006</t>
  </si>
  <si>
    <t>湘潭市</t>
  </si>
  <si>
    <t>湘潭市小计</t>
  </si>
  <si>
    <t>湘潭市本级及所辖区小计</t>
  </si>
  <si>
    <t>湘潭市本级</t>
  </si>
  <si>
    <t>湖南荣岚智能科技有限公司</t>
  </si>
  <si>
    <t>耐超高温炭气凝胶隔热复合材料技术开发及应用</t>
  </si>
  <si>
    <t>高庆福</t>
  </si>
  <si>
    <t>2025CK1008</t>
  </si>
  <si>
    <t>湖南华夏特变股份有限公司</t>
  </si>
  <si>
    <t>锂电池负极材料石墨化炉自动送电装备研发与产业化</t>
  </si>
  <si>
    <t>李世军</t>
  </si>
  <si>
    <t>2025CK1007</t>
  </si>
  <si>
    <t>利欧集团湖南泵业有限公司</t>
  </si>
  <si>
    <t>百万千瓦核电凝结水泵研究及应用</t>
  </si>
  <si>
    <t>易玲</t>
  </si>
  <si>
    <t>2025QY2002</t>
  </si>
  <si>
    <t>岳阳市</t>
  </si>
  <si>
    <t>岳阳市小计</t>
  </si>
  <si>
    <t>岳阳市本级及所辖区小计</t>
  </si>
  <si>
    <t>岳阳市本级</t>
  </si>
  <si>
    <t>岳阳市本级小计</t>
  </si>
  <si>
    <t>湖南科美达电气股份有限公司</t>
  </si>
  <si>
    <t>工程磁力机电装备成果转化示范性项目</t>
  </si>
  <si>
    <t>尹腾飞</t>
  </si>
  <si>
    <t>2025CK1011</t>
  </si>
  <si>
    <t>岳阳新华达制药有限公司</t>
  </si>
  <si>
    <t>生物制剂研发与临床应用</t>
  </si>
  <si>
    <t>舒森</t>
  </si>
  <si>
    <t>2025CK1012</t>
  </si>
  <si>
    <t>华容县</t>
  </si>
  <si>
    <t>华容县科学技术局</t>
  </si>
  <si>
    <r>
      <rPr>
        <sz val="11"/>
        <rFont val="Nimbus Roman No9 L"/>
        <charset val="0"/>
      </rPr>
      <t>2025</t>
    </r>
    <r>
      <rPr>
        <sz val="11"/>
        <rFont val="仿宋_GB2312"/>
        <charset val="0"/>
      </rPr>
      <t>年全省文化科技卫生</t>
    </r>
    <r>
      <rPr>
        <sz val="11"/>
        <rFont val="Nimbus Roman No9 L"/>
        <charset val="0"/>
      </rPr>
      <t>“</t>
    </r>
    <r>
      <rPr>
        <sz val="11"/>
        <rFont val="仿宋_GB2312"/>
        <charset val="0"/>
      </rPr>
      <t>三下乡</t>
    </r>
    <r>
      <rPr>
        <sz val="11"/>
        <rFont val="Nimbus Roman No9 L"/>
        <charset val="0"/>
      </rPr>
      <t>”</t>
    </r>
    <r>
      <rPr>
        <sz val="11"/>
        <rFont val="仿宋_GB2312"/>
        <charset val="0"/>
      </rPr>
      <t>示范活动</t>
    </r>
  </si>
  <si>
    <t>科普活动</t>
  </si>
  <si>
    <t>对事业单位经常性补助</t>
  </si>
  <si>
    <t>汨罗市</t>
  </si>
  <si>
    <t>湖南荞麦湖优质鱼类研究院有限责任公司</t>
  </si>
  <si>
    <t>水产动物大杂交和微杂交技术的研究及应用</t>
  </si>
  <si>
    <t>李武辉</t>
  </si>
  <si>
    <t>2025QY2004</t>
  </si>
  <si>
    <t>衡阳市</t>
  </si>
  <si>
    <t>衡阳市小计</t>
  </si>
  <si>
    <t>衡山县</t>
  </si>
  <si>
    <t>湖南恒岳重钢钢结构工程有限公司</t>
  </si>
  <si>
    <t>大型风机塔筒先进生产工艺技术成果转化及产业化示范</t>
  </si>
  <si>
    <t>罗秋辉</t>
  </si>
  <si>
    <t>2025CK1009</t>
  </si>
  <si>
    <t>耒阳市</t>
  </si>
  <si>
    <t>耒阳市焱鑫有色金属有限公司</t>
  </si>
  <si>
    <r>
      <rPr>
        <sz val="11"/>
        <rFont val="仿宋_GB2312"/>
        <charset val="134"/>
      </rPr>
      <t>采用</t>
    </r>
    <r>
      <rPr>
        <sz val="11"/>
        <rFont val="Nimbus Roman No9 L"/>
        <charset val="134"/>
      </rPr>
      <t>As</t>
    </r>
    <r>
      <rPr>
        <sz val="11"/>
        <rFont val="Times New Roman"/>
        <charset val="134"/>
      </rPr>
      <t>₂</t>
    </r>
    <r>
      <rPr>
        <sz val="11"/>
        <rFont val="Nimbus Roman No9 L"/>
        <charset val="134"/>
      </rPr>
      <t>O</t>
    </r>
    <r>
      <rPr>
        <sz val="11"/>
        <rFont val="Times New Roman"/>
        <charset val="134"/>
      </rPr>
      <t>₃</t>
    </r>
    <r>
      <rPr>
        <sz val="11"/>
        <rFont val="仿宋_GB2312"/>
        <charset val="134"/>
      </rPr>
      <t>规模化制备</t>
    </r>
    <r>
      <rPr>
        <sz val="11"/>
        <rFont val="Nimbus Roman No9 L"/>
        <charset val="134"/>
      </rPr>
      <t>5N</t>
    </r>
    <r>
      <rPr>
        <sz val="11"/>
        <rFont val="仿宋_GB2312"/>
        <charset val="134"/>
      </rPr>
      <t>级高纯砷关键技术研究及应用</t>
    </r>
  </si>
  <si>
    <t>石仁章</t>
  </si>
  <si>
    <t>2025QY2003</t>
  </si>
  <si>
    <t>永州市</t>
  </si>
  <si>
    <t>永州市小计</t>
  </si>
  <si>
    <t>祁阳市</t>
  </si>
  <si>
    <t>祁阳市小计</t>
  </si>
  <si>
    <t>湖南大晶新材料有限公司</t>
  </si>
  <si>
    <t>高能量锂离子电池用电解液关键制备技术研究</t>
  </si>
  <si>
    <t>宋善林</t>
  </si>
  <si>
    <t>2025CK1013</t>
  </si>
  <si>
    <t>湖南金箭新材料科技有限公司</t>
  </si>
  <si>
    <t>常温法制备高性能纳米碳酸钙关键技术研究与应用</t>
  </si>
  <si>
    <t>李春萱</t>
  </si>
  <si>
    <t>2025QY2007</t>
  </si>
  <si>
    <t>张家界市</t>
  </si>
  <si>
    <t>永定区</t>
  </si>
  <si>
    <t>张家界齐汇新材料有限公司</t>
  </si>
  <si>
    <r>
      <rPr>
        <sz val="11"/>
        <rFont val="仿宋_GB2312"/>
        <charset val="134"/>
      </rPr>
      <t>适用于旅游用品领域的可全回收一体成型高性能热塑性聚氨酯（</t>
    </r>
    <r>
      <rPr>
        <sz val="11"/>
        <rFont val="Nimbus Roman No9 L"/>
        <charset val="134"/>
      </rPr>
      <t>TPU</t>
    </r>
    <r>
      <rPr>
        <sz val="11"/>
        <rFont val="仿宋_GB2312"/>
        <charset val="134"/>
      </rPr>
      <t>）改性材料关键技术攻关</t>
    </r>
  </si>
  <si>
    <t>文胜</t>
  </si>
  <si>
    <t>2025QY2005</t>
  </si>
  <si>
    <t>怀化市</t>
  </si>
  <si>
    <t>怀化市本级</t>
  </si>
  <si>
    <t>怀化市作物分子设计育种研发中心</t>
  </si>
  <si>
    <t>多基因分子聚合育种培育新型广三系杂交水稻不育系研究与应用</t>
  </si>
  <si>
    <t>陈雷</t>
  </si>
  <si>
    <t>2025QY2008</t>
  </si>
  <si>
    <t>益阳市</t>
  </si>
  <si>
    <t>益阳市小计</t>
  </si>
  <si>
    <t>益阳市本级及所辖区小计</t>
  </si>
  <si>
    <t>赫山区</t>
  </si>
  <si>
    <t>湖南艾华集团股份有限公司</t>
  </si>
  <si>
    <t>高功率算力芯片供电用全固态叠层铝电容研发</t>
  </si>
  <si>
    <t>黄惠东</t>
  </si>
  <si>
    <t>2025QY2006</t>
  </si>
  <si>
    <t>桃江县</t>
  </si>
  <si>
    <t>湖南福德电气有限公司</t>
  </si>
  <si>
    <t>特高压高能量电阻（柔性补偿）装置的研制与批量化应用</t>
  </si>
  <si>
    <t>刘湘</t>
  </si>
  <si>
    <t>2025CK1010</t>
  </si>
  <si>
    <t>娄底市</t>
  </si>
  <si>
    <t>娄底市小计</t>
  </si>
  <si>
    <t>娄底市本级及所辖区小计</t>
  </si>
  <si>
    <t>娄底市本级</t>
  </si>
  <si>
    <t>娄底市本级小计</t>
  </si>
  <si>
    <t>湖南省农友机械集团有限公司</t>
  </si>
  <si>
    <t>南方高效低损新能源稻油智能收获装备研发</t>
  </si>
  <si>
    <t>刘金刚</t>
  </si>
  <si>
    <t>2025QK2005</t>
  </si>
  <si>
    <t>科技重大专项</t>
  </si>
  <si>
    <t>湖南雄歌农业科技有限公司</t>
  </si>
  <si>
    <r>
      <rPr>
        <sz val="11"/>
        <rFont val="仿宋_GB2312"/>
        <charset val="134"/>
      </rPr>
      <t>集约化饲养</t>
    </r>
    <r>
      <rPr>
        <sz val="11"/>
        <rFont val="Nimbus Roman No9 L"/>
        <charset val="134"/>
      </rPr>
      <t>“</t>
    </r>
    <r>
      <rPr>
        <sz val="11"/>
        <rFont val="仿宋_GB2312"/>
        <charset val="134"/>
      </rPr>
      <t>湘中黑牛</t>
    </r>
    <r>
      <rPr>
        <sz val="11"/>
        <rFont val="Nimbus Roman No9 L"/>
        <charset val="134"/>
      </rPr>
      <t>”</t>
    </r>
    <r>
      <rPr>
        <sz val="11"/>
        <rFont val="仿宋_GB2312"/>
        <charset val="134"/>
      </rPr>
      <t>和高效利用本地低质饲料有机结合关键技术的研究与示范</t>
    </r>
  </si>
  <si>
    <r>
      <rPr>
        <sz val="11"/>
        <rFont val="仿宋_GB2312"/>
        <charset val="134"/>
      </rPr>
      <t>李</t>
    </r>
    <r>
      <rPr>
        <sz val="11"/>
        <rFont val="Nimbus Roman No9 L"/>
        <charset val="134"/>
      </rPr>
      <t xml:space="preserve">  </t>
    </r>
    <r>
      <rPr>
        <sz val="11"/>
        <rFont val="仿宋_GB2312"/>
        <charset val="134"/>
      </rPr>
      <t>选</t>
    </r>
  </si>
  <si>
    <t>2025JK3001</t>
  </si>
  <si>
    <r>
      <rPr>
        <sz val="11"/>
        <rFont val="Nimbus Roman No9 L"/>
        <charset val="134"/>
      </rPr>
      <t xml:space="preserve"> </t>
    </r>
    <r>
      <rPr>
        <sz val="11"/>
        <rFont val="仿宋_GB2312"/>
        <charset val="134"/>
      </rPr>
      <t>科技成果转化与扩散</t>
    </r>
  </si>
  <si>
    <t>娄底市第三完全小学</t>
  </si>
  <si>
    <r>
      <rPr>
        <sz val="11"/>
        <rFont val="Nimbus Roman No9 L"/>
        <charset val="0"/>
      </rPr>
      <t>“</t>
    </r>
    <r>
      <rPr>
        <sz val="11"/>
        <rFont val="仿宋_GB2312"/>
        <charset val="0"/>
      </rPr>
      <t>我是小小科学家</t>
    </r>
    <r>
      <rPr>
        <sz val="11"/>
        <rFont val="Nimbus Roman No9 L"/>
        <charset val="0"/>
      </rPr>
      <t>”</t>
    </r>
    <r>
      <rPr>
        <sz val="11"/>
        <rFont val="仿宋_GB2312"/>
        <charset val="0"/>
      </rPr>
      <t>博士专家科普课堂</t>
    </r>
  </si>
  <si>
    <t>谢爱华</t>
  </si>
  <si>
    <t>2025ZK4235</t>
  </si>
  <si>
    <r>
      <rPr>
        <sz val="11"/>
        <rFont val="Nimbus Roman No9 L"/>
        <charset val="134"/>
      </rPr>
      <t xml:space="preserve"> </t>
    </r>
    <r>
      <rPr>
        <sz val="11"/>
        <rFont val="仿宋_GB2312"/>
        <charset val="134"/>
      </rPr>
      <t>科普活动</t>
    </r>
  </si>
  <si>
    <t>电光火焰之间</t>
  </si>
  <si>
    <t>周玲</t>
  </si>
  <si>
    <t>2025ZK4273</t>
  </si>
  <si>
    <t>其他科学技术普及支出</t>
  </si>
  <si>
    <t>娄星区</t>
  </si>
  <si>
    <t>娄星区小计</t>
  </si>
  <si>
    <t>湖南省益思迪科技有限公司</t>
  </si>
  <si>
    <r>
      <rPr>
        <sz val="11"/>
        <rFont val="仿宋_GB2312"/>
        <charset val="134"/>
      </rPr>
      <t>消费电子领域</t>
    </r>
    <r>
      <rPr>
        <sz val="11"/>
        <rFont val="Nimbus Roman No9 L"/>
        <charset val="134"/>
      </rPr>
      <t>UV</t>
    </r>
    <r>
      <rPr>
        <sz val="11"/>
        <rFont val="仿宋_GB2312"/>
        <charset val="134"/>
      </rPr>
      <t>固化高性能胶黏剂关键技术成果转化及产业化平台建设示范性项目</t>
    </r>
  </si>
  <si>
    <t>周迪红</t>
  </si>
  <si>
    <t>2025CK1014</t>
  </si>
  <si>
    <t>涟源市</t>
  </si>
  <si>
    <t>湖南华菱涟源钢铁有限公司</t>
  </si>
  <si>
    <t>创新型薄规格热处理高强钢研发与工业化示范性应用</t>
  </si>
  <si>
    <t>刘旭辉</t>
  </si>
  <si>
    <t>2025CK1015</t>
  </si>
  <si>
    <t>双峰县</t>
  </si>
  <si>
    <t>湘西土家族苗族自治州</t>
  </si>
  <si>
    <t>湘西土家族苗族自治州小计</t>
  </si>
  <si>
    <t>湘西土家族苗族自治州本级及所辖区小计</t>
  </si>
  <si>
    <t>湘西土家族苗族自治州本级</t>
  </si>
  <si>
    <t>湘西自治州人民医院</t>
  </si>
  <si>
    <t>胡庆元</t>
  </si>
  <si>
    <t>其他科学技术支出</t>
  </si>
  <si>
    <t>对个人和家庭的补助</t>
  </si>
  <si>
    <t>吉首市</t>
  </si>
  <si>
    <t>泸溪县</t>
  </si>
  <si>
    <t>湖南金马铝业有限责任公司</t>
  </si>
  <si>
    <t>高能量密度燃油发动机活塞用耐高温铝基复合材料开发及应用</t>
  </si>
  <si>
    <t>杨健</t>
  </si>
  <si>
    <t>2025QY2009</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</si>
</sst>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2"/>
      <color theme="1"/>
      <name val="宋体"/>
      <charset val="134"/>
      <scheme val="minor"/>
    </font>
    <font>
      <b/>
      <sz val="11"/>
      <name val="宋体"/>
      <charset val="134"/>
      <scheme val="minor"/>
    </font>
    <font>
      <sz val="11"/>
      <name val="宋体"/>
      <charset val="134"/>
      <scheme val="minor"/>
    </font>
    <font>
      <sz val="12"/>
      <name val="黑体"/>
      <charset val="0"/>
    </font>
    <font>
      <sz val="12"/>
      <name val="宋体"/>
      <charset val="134"/>
    </font>
    <font>
      <sz val="22"/>
      <name val="方正小标宋简体"/>
      <charset val="134"/>
    </font>
    <font>
      <b/>
      <sz val="18"/>
      <name val="方正小标宋_GBK"/>
      <charset val="0"/>
    </font>
    <font>
      <sz val="18"/>
      <name val="方正小标宋_GBK"/>
      <charset val="0"/>
    </font>
    <font>
      <sz val="18"/>
      <name val="Times New Roman"/>
      <charset val="134"/>
    </font>
    <font>
      <b/>
      <sz val="11"/>
      <name val="仿宋_GB2312"/>
      <charset val="134"/>
    </font>
    <font>
      <b/>
      <sz val="11"/>
      <name val="Nimbus Roman No9 L"/>
      <charset val="134"/>
    </font>
    <font>
      <b/>
      <sz val="11"/>
      <name val="Nimbus Roman No9 L"/>
      <charset val="0"/>
    </font>
    <font>
      <sz val="11"/>
      <name val="仿宋_GB2312"/>
      <charset val="134"/>
    </font>
    <font>
      <sz val="11"/>
      <name val="Nimbus Roman No9 L"/>
      <charset val="0"/>
    </font>
    <font>
      <sz val="11"/>
      <name val="Nimbus Roman No9 L"/>
      <charset val="134"/>
    </font>
    <font>
      <b/>
      <sz val="11"/>
      <name val="仿宋_GB2312"/>
      <charset val="0"/>
    </font>
    <font>
      <sz val="11"/>
      <name val="仿宋_GB2312"/>
      <charset val="0"/>
    </font>
    <font>
      <sz val="12"/>
      <name val="仿宋_GB2312"/>
      <charset val="134"/>
    </font>
    <font>
      <sz val="11"/>
      <name val="宋体"/>
      <charset val="134"/>
    </font>
    <font>
      <sz val="11"/>
      <name val="宋体"/>
      <charset val="0"/>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5" fillId="0" borderId="0"/>
  </cellStyleXfs>
  <cellXfs count="48">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5" fillId="0" borderId="0" xfId="0" applyFont="1" applyFill="1" applyAlignment="1">
      <alignment horizontal="center" vertical="center"/>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9" fillId="0" borderId="0" xfId="0" applyFont="1" applyFill="1" applyBorder="1" applyAlignment="1">
      <alignment vertical="center"/>
    </xf>
    <xf numFmtId="0" fontId="19"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49"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1" fillId="0" borderId="1" xfId="0" applyFont="1" applyFill="1" applyBorder="1" applyAlignment="1">
      <alignment vertical="center" wrapText="1"/>
    </xf>
    <xf numFmtId="2" fontId="1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S75"/>
  <sheetViews>
    <sheetView tabSelected="1" view="pageBreakPreview" zoomScale="80" zoomScaleNormal="100" workbookViewId="0">
      <selection activeCell="B75" sqref="$A4:$XFD75"/>
    </sheetView>
  </sheetViews>
  <sheetFormatPr defaultColWidth="9" defaultRowHeight="14.4"/>
  <cols>
    <col min="1" max="1" width="7.62962962962963" style="3" customWidth="1"/>
    <col min="2" max="2" width="10.4166666666667" style="3" customWidth="1"/>
    <col min="3" max="3" width="15.8981481481481" style="4" customWidth="1"/>
    <col min="4" max="5" width="9" style="4"/>
    <col min="6" max="6" width="7.37962962962963" style="4" customWidth="1"/>
    <col min="7" max="8" width="8.5" style="4" customWidth="1"/>
    <col min="9" max="9" width="5.62962962962963" style="4" customWidth="1"/>
    <col min="10" max="10" width="29.3888888888889" style="4" customWidth="1"/>
    <col min="11" max="11" width="7.62962962962963" style="4" customWidth="1"/>
    <col min="12" max="12" width="12.4259259259259" style="4" customWidth="1"/>
    <col min="13" max="13" width="9" style="4"/>
    <col min="14" max="14" width="11.5092592592593" style="4" customWidth="1"/>
    <col min="15" max="15" width="13.3888888888889" style="4" customWidth="1"/>
    <col min="16" max="16" width="9" style="4"/>
    <col min="17" max="17" width="11.8888888888889" style="4" customWidth="1"/>
    <col min="18" max="18" width="9" style="4"/>
    <col min="19" max="19" width="12.712962962963" style="4" customWidth="1"/>
  </cols>
  <sheetData>
    <row r="1" s="1" customFormat="1" ht="15.6" spans="1:19">
      <c r="A1" s="5" t="s">
        <v>0</v>
      </c>
      <c r="B1" s="5"/>
      <c r="C1" s="6"/>
      <c r="D1" s="7"/>
      <c r="E1" s="7"/>
      <c r="F1" s="7"/>
      <c r="G1" s="7"/>
      <c r="H1" s="7"/>
      <c r="I1" s="7"/>
      <c r="J1" s="7"/>
      <c r="K1" s="7"/>
      <c r="L1" s="7"/>
      <c r="M1" s="7"/>
      <c r="N1" s="7"/>
      <c r="O1" s="7"/>
      <c r="P1" s="7"/>
      <c r="Q1" s="7"/>
      <c r="R1" s="7"/>
      <c r="S1" s="7"/>
    </row>
    <row r="2" ht="29.4" spans="1:19">
      <c r="A2" s="8" t="s">
        <v>1</v>
      </c>
      <c r="B2" s="8"/>
      <c r="C2" s="8"/>
      <c r="D2" s="8"/>
      <c r="E2" s="8"/>
      <c r="F2" s="8"/>
      <c r="G2" s="8"/>
      <c r="H2" s="8"/>
      <c r="I2" s="8"/>
      <c r="J2" s="8"/>
      <c r="K2" s="8"/>
      <c r="L2" s="8"/>
      <c r="M2" s="8"/>
      <c r="N2" s="8"/>
      <c r="O2" s="8"/>
      <c r="P2" s="8"/>
      <c r="Q2" s="8"/>
      <c r="R2" s="8"/>
      <c r="S2" s="8"/>
    </row>
    <row r="3" ht="24" spans="1:19">
      <c r="A3" s="9"/>
      <c r="B3" s="9"/>
      <c r="C3" s="10"/>
      <c r="D3" s="11"/>
      <c r="E3" s="11"/>
      <c r="F3" s="11"/>
      <c r="G3" s="11"/>
      <c r="H3" s="11"/>
      <c r="I3" s="11"/>
      <c r="J3" s="37"/>
      <c r="K3" s="38"/>
      <c r="L3" s="38"/>
      <c r="M3" s="39"/>
      <c r="N3" s="39"/>
      <c r="O3" s="39"/>
      <c r="P3" s="39"/>
      <c r="Q3" s="37" t="s">
        <v>2</v>
      </c>
      <c r="R3" s="37"/>
      <c r="S3" s="37"/>
    </row>
    <row r="4" ht="43.2" spans="1:19">
      <c r="A4" s="12" t="s">
        <v>3</v>
      </c>
      <c r="B4" s="12" t="s">
        <v>4</v>
      </c>
      <c r="C4" s="12" t="s">
        <v>5</v>
      </c>
      <c r="D4" s="12" t="s">
        <v>6</v>
      </c>
      <c r="E4" s="12" t="s">
        <v>7</v>
      </c>
      <c r="F4" s="12" t="s">
        <v>8</v>
      </c>
      <c r="G4" s="12" t="s">
        <v>9</v>
      </c>
      <c r="H4" s="12" t="s">
        <v>10</v>
      </c>
      <c r="I4" s="12" t="s">
        <v>11</v>
      </c>
      <c r="J4" s="12" t="s">
        <v>12</v>
      </c>
      <c r="K4" s="12" t="s">
        <v>13</v>
      </c>
      <c r="L4" s="12" t="s">
        <v>14</v>
      </c>
      <c r="M4" s="12" t="s">
        <v>15</v>
      </c>
      <c r="N4" s="12" t="s">
        <v>16</v>
      </c>
      <c r="O4" s="12" t="s">
        <v>17</v>
      </c>
      <c r="P4" s="12" t="s">
        <v>18</v>
      </c>
      <c r="Q4" s="12" t="s">
        <v>19</v>
      </c>
      <c r="R4" s="12" t="s">
        <v>20</v>
      </c>
      <c r="S4" s="12" t="s">
        <v>21</v>
      </c>
    </row>
    <row r="5" ht="19" customHeight="1" spans="1:19">
      <c r="A5" s="13" t="s">
        <v>22</v>
      </c>
      <c r="B5" s="14"/>
      <c r="C5" s="14"/>
      <c r="D5" s="15">
        <f t="shared" ref="D5:I5" si="0">SUBTOTAL(9,D9:D75)</f>
        <v>4020</v>
      </c>
      <c r="E5" s="15">
        <f t="shared" si="0"/>
        <v>1000</v>
      </c>
      <c r="F5" s="15">
        <f t="shared" si="0"/>
        <v>1800</v>
      </c>
      <c r="G5" s="15">
        <f t="shared" si="0"/>
        <v>1200</v>
      </c>
      <c r="H5" s="15">
        <f t="shared" si="0"/>
        <v>20</v>
      </c>
      <c r="I5" s="15">
        <f t="shared" si="0"/>
        <v>0</v>
      </c>
      <c r="J5" s="40"/>
      <c r="K5" s="25"/>
      <c r="L5" s="25"/>
      <c r="M5" s="20"/>
      <c r="N5" s="25"/>
      <c r="O5" s="25"/>
      <c r="P5" s="25"/>
      <c r="Q5" s="25"/>
      <c r="R5" s="25"/>
      <c r="S5" s="25"/>
    </row>
    <row r="6" ht="19" customHeight="1" spans="1:19">
      <c r="A6" s="16" t="s">
        <v>23</v>
      </c>
      <c r="B6" s="17"/>
      <c r="C6" s="18"/>
      <c r="D6" s="15">
        <f t="shared" ref="D6:I6" si="1">SUBTOTAL(9,D8:D18)</f>
        <v>1000</v>
      </c>
      <c r="E6" s="15">
        <f t="shared" si="1"/>
        <v>1000</v>
      </c>
      <c r="F6" s="15">
        <f t="shared" si="1"/>
        <v>0</v>
      </c>
      <c r="G6" s="15">
        <f t="shared" si="1"/>
        <v>0</v>
      </c>
      <c r="H6" s="15">
        <f t="shared" si="1"/>
        <v>0</v>
      </c>
      <c r="I6" s="15">
        <f t="shared" si="1"/>
        <v>0</v>
      </c>
      <c r="J6" s="25"/>
      <c r="K6" s="25"/>
      <c r="L6" s="25"/>
      <c r="M6" s="20"/>
      <c r="N6" s="25"/>
      <c r="O6" s="25"/>
      <c r="P6" s="25"/>
      <c r="Q6" s="25"/>
      <c r="R6" s="25"/>
      <c r="S6" s="25"/>
    </row>
    <row r="7" ht="17" customHeight="1" outlineLevel="1" spans="1:19">
      <c r="A7" s="13" t="s">
        <v>24</v>
      </c>
      <c r="B7" s="13" t="s">
        <v>25</v>
      </c>
      <c r="C7" s="14"/>
      <c r="D7" s="15">
        <f t="shared" ref="D7:I7" si="2">SUBTOTAL(9,D9:D18)</f>
        <v>1000</v>
      </c>
      <c r="E7" s="15">
        <f t="shared" si="2"/>
        <v>1000</v>
      </c>
      <c r="F7" s="15">
        <f t="shared" si="2"/>
        <v>0</v>
      </c>
      <c r="G7" s="15">
        <f t="shared" si="2"/>
        <v>0</v>
      </c>
      <c r="H7" s="15">
        <f t="shared" si="2"/>
        <v>0</v>
      </c>
      <c r="I7" s="15">
        <f t="shared" si="2"/>
        <v>0</v>
      </c>
      <c r="J7" s="25"/>
      <c r="K7" s="25"/>
      <c r="L7" s="25"/>
      <c r="M7" s="20"/>
      <c r="N7" s="25"/>
      <c r="O7" s="25"/>
      <c r="P7" s="25"/>
      <c r="Q7" s="25"/>
      <c r="R7" s="25"/>
      <c r="S7" s="25"/>
    </row>
    <row r="8" ht="40" customHeight="1" outlineLevel="1" spans="1:19">
      <c r="A8" s="14"/>
      <c r="B8" s="13" t="s">
        <v>26</v>
      </c>
      <c r="C8" s="13" t="s">
        <v>27</v>
      </c>
      <c r="D8" s="15">
        <f t="shared" ref="D8:I8" si="3">SUBTOTAL(9,D9:D18)</f>
        <v>1000</v>
      </c>
      <c r="E8" s="15">
        <f t="shared" si="3"/>
        <v>1000</v>
      </c>
      <c r="F8" s="15">
        <f t="shared" si="3"/>
        <v>0</v>
      </c>
      <c r="G8" s="15">
        <f t="shared" si="3"/>
        <v>0</v>
      </c>
      <c r="H8" s="15">
        <f t="shared" si="3"/>
        <v>0</v>
      </c>
      <c r="I8" s="15">
        <f t="shared" si="3"/>
        <v>0</v>
      </c>
      <c r="J8" s="25"/>
      <c r="K8" s="25"/>
      <c r="L8" s="25"/>
      <c r="M8" s="20"/>
      <c r="N8" s="25"/>
      <c r="O8" s="25"/>
      <c r="P8" s="25"/>
      <c r="Q8" s="25"/>
      <c r="R8" s="25"/>
      <c r="S8" s="25"/>
    </row>
    <row r="9" ht="28.8" outlineLevel="3" spans="1:19">
      <c r="A9" s="14"/>
      <c r="B9" s="14"/>
      <c r="C9" s="19" t="s">
        <v>26</v>
      </c>
      <c r="D9" s="20">
        <v>100</v>
      </c>
      <c r="E9" s="20">
        <v>100</v>
      </c>
      <c r="F9" s="20"/>
      <c r="G9" s="20"/>
      <c r="H9" s="20"/>
      <c r="I9" s="20"/>
      <c r="J9" s="19" t="s">
        <v>28</v>
      </c>
      <c r="K9" s="19" t="s">
        <v>29</v>
      </c>
      <c r="L9" s="25" t="s">
        <v>30</v>
      </c>
      <c r="M9" s="20">
        <v>1</v>
      </c>
      <c r="N9" s="25">
        <v>2060899</v>
      </c>
      <c r="O9" s="19" t="s">
        <v>31</v>
      </c>
      <c r="P9" s="25">
        <v>50502</v>
      </c>
      <c r="Q9" s="19" t="s">
        <v>32</v>
      </c>
      <c r="R9" s="25">
        <v>30299</v>
      </c>
      <c r="S9" s="19" t="s">
        <v>33</v>
      </c>
    </row>
    <row r="10" ht="28.8" outlineLevel="3" spans="1:19">
      <c r="A10" s="14"/>
      <c r="B10" s="14"/>
      <c r="C10" s="19" t="s">
        <v>26</v>
      </c>
      <c r="D10" s="20">
        <v>100</v>
      </c>
      <c r="E10" s="20">
        <v>100</v>
      </c>
      <c r="F10" s="20"/>
      <c r="G10" s="20"/>
      <c r="H10" s="20"/>
      <c r="I10" s="20"/>
      <c r="J10" s="19" t="s">
        <v>34</v>
      </c>
      <c r="K10" s="19" t="s">
        <v>35</v>
      </c>
      <c r="L10" s="25" t="s">
        <v>36</v>
      </c>
      <c r="M10" s="20">
        <v>1</v>
      </c>
      <c r="N10" s="25">
        <v>2060899</v>
      </c>
      <c r="O10" s="19" t="s">
        <v>31</v>
      </c>
      <c r="P10" s="25">
        <v>50502</v>
      </c>
      <c r="Q10" s="19" t="s">
        <v>32</v>
      </c>
      <c r="R10" s="25">
        <v>30299</v>
      </c>
      <c r="S10" s="19" t="s">
        <v>33</v>
      </c>
    </row>
    <row r="11" ht="28.8" outlineLevel="3" spans="1:19">
      <c r="A11" s="14"/>
      <c r="B11" s="14"/>
      <c r="C11" s="19" t="s">
        <v>26</v>
      </c>
      <c r="D11" s="20">
        <v>100</v>
      </c>
      <c r="E11" s="20">
        <v>100</v>
      </c>
      <c r="F11" s="20"/>
      <c r="G11" s="20"/>
      <c r="H11" s="20"/>
      <c r="I11" s="20"/>
      <c r="J11" s="19" t="s">
        <v>37</v>
      </c>
      <c r="K11" s="19" t="s">
        <v>38</v>
      </c>
      <c r="L11" s="25" t="s">
        <v>39</v>
      </c>
      <c r="M11" s="20">
        <v>1</v>
      </c>
      <c r="N11" s="25">
        <v>2060899</v>
      </c>
      <c r="O11" s="19" t="s">
        <v>31</v>
      </c>
      <c r="P11" s="25">
        <v>50502</v>
      </c>
      <c r="Q11" s="19" t="s">
        <v>32</v>
      </c>
      <c r="R11" s="25">
        <v>30299</v>
      </c>
      <c r="S11" s="19" t="s">
        <v>33</v>
      </c>
    </row>
    <row r="12" ht="28.8" outlineLevel="3" spans="1:19">
      <c r="A12" s="14"/>
      <c r="B12" s="14"/>
      <c r="C12" s="19" t="s">
        <v>26</v>
      </c>
      <c r="D12" s="20">
        <v>100</v>
      </c>
      <c r="E12" s="20">
        <v>100</v>
      </c>
      <c r="F12" s="20"/>
      <c r="G12" s="20"/>
      <c r="H12" s="20"/>
      <c r="I12" s="20"/>
      <c r="J12" s="19" t="s">
        <v>40</v>
      </c>
      <c r="K12" s="19" t="s">
        <v>41</v>
      </c>
      <c r="L12" s="25" t="s">
        <v>42</v>
      </c>
      <c r="M12" s="20">
        <v>1</v>
      </c>
      <c r="N12" s="25">
        <v>2060899</v>
      </c>
      <c r="O12" s="19" t="s">
        <v>31</v>
      </c>
      <c r="P12" s="25">
        <v>50502</v>
      </c>
      <c r="Q12" s="19" t="s">
        <v>32</v>
      </c>
      <c r="R12" s="25">
        <v>30299</v>
      </c>
      <c r="S12" s="19" t="s">
        <v>33</v>
      </c>
    </row>
    <row r="13" ht="28.8" outlineLevel="3" spans="1:19">
      <c r="A13" s="14"/>
      <c r="B13" s="14"/>
      <c r="C13" s="19" t="s">
        <v>26</v>
      </c>
      <c r="D13" s="20">
        <v>100</v>
      </c>
      <c r="E13" s="20">
        <v>100</v>
      </c>
      <c r="F13" s="20"/>
      <c r="G13" s="20"/>
      <c r="H13" s="20"/>
      <c r="I13" s="20"/>
      <c r="J13" s="19" t="s">
        <v>43</v>
      </c>
      <c r="K13" s="19" t="s">
        <v>44</v>
      </c>
      <c r="L13" s="25" t="s">
        <v>45</v>
      </c>
      <c r="M13" s="20">
        <v>1</v>
      </c>
      <c r="N13" s="25">
        <v>2060899</v>
      </c>
      <c r="O13" s="19" t="s">
        <v>31</v>
      </c>
      <c r="P13" s="25">
        <v>50502</v>
      </c>
      <c r="Q13" s="19" t="s">
        <v>32</v>
      </c>
      <c r="R13" s="25">
        <v>30299</v>
      </c>
      <c r="S13" s="19" t="s">
        <v>33</v>
      </c>
    </row>
    <row r="14" ht="28.8" outlineLevel="3" spans="1:19">
      <c r="A14" s="14"/>
      <c r="B14" s="14"/>
      <c r="C14" s="19" t="s">
        <v>26</v>
      </c>
      <c r="D14" s="20">
        <v>100</v>
      </c>
      <c r="E14" s="20">
        <v>100</v>
      </c>
      <c r="F14" s="20"/>
      <c r="G14" s="20"/>
      <c r="H14" s="20"/>
      <c r="I14" s="20"/>
      <c r="J14" s="19" t="s">
        <v>46</v>
      </c>
      <c r="K14" s="19" t="s">
        <v>47</v>
      </c>
      <c r="L14" s="25" t="s">
        <v>48</v>
      </c>
      <c r="M14" s="20">
        <v>1</v>
      </c>
      <c r="N14" s="25">
        <v>2060899</v>
      </c>
      <c r="O14" s="19" t="s">
        <v>31</v>
      </c>
      <c r="P14" s="25">
        <v>50502</v>
      </c>
      <c r="Q14" s="19" t="s">
        <v>32</v>
      </c>
      <c r="R14" s="25">
        <v>30299</v>
      </c>
      <c r="S14" s="19" t="s">
        <v>33</v>
      </c>
    </row>
    <row r="15" ht="28.8" outlineLevel="3" spans="1:19">
      <c r="A15" s="14"/>
      <c r="B15" s="14"/>
      <c r="C15" s="19" t="s">
        <v>26</v>
      </c>
      <c r="D15" s="20">
        <v>100</v>
      </c>
      <c r="E15" s="20">
        <v>100</v>
      </c>
      <c r="F15" s="20"/>
      <c r="G15" s="20"/>
      <c r="H15" s="20"/>
      <c r="I15" s="20"/>
      <c r="J15" s="19" t="s">
        <v>49</v>
      </c>
      <c r="K15" s="19" t="s">
        <v>50</v>
      </c>
      <c r="L15" s="25" t="s">
        <v>51</v>
      </c>
      <c r="M15" s="20">
        <v>1</v>
      </c>
      <c r="N15" s="25">
        <v>2060899</v>
      </c>
      <c r="O15" s="19" t="s">
        <v>31</v>
      </c>
      <c r="P15" s="25">
        <v>50502</v>
      </c>
      <c r="Q15" s="19" t="s">
        <v>32</v>
      </c>
      <c r="R15" s="25">
        <v>30299</v>
      </c>
      <c r="S15" s="19" t="s">
        <v>33</v>
      </c>
    </row>
    <row r="16" ht="28.8" outlineLevel="3" spans="1:19">
      <c r="A16" s="14"/>
      <c r="B16" s="14"/>
      <c r="C16" s="19" t="s">
        <v>26</v>
      </c>
      <c r="D16" s="20">
        <v>100</v>
      </c>
      <c r="E16" s="20">
        <v>100</v>
      </c>
      <c r="F16" s="20"/>
      <c r="G16" s="20"/>
      <c r="H16" s="20"/>
      <c r="I16" s="20"/>
      <c r="J16" s="19" t="s">
        <v>52</v>
      </c>
      <c r="K16" s="19" t="s">
        <v>53</v>
      </c>
      <c r="L16" s="25" t="s">
        <v>54</v>
      </c>
      <c r="M16" s="20">
        <v>1</v>
      </c>
      <c r="N16" s="25">
        <v>2060899</v>
      </c>
      <c r="O16" s="19" t="s">
        <v>31</v>
      </c>
      <c r="P16" s="25">
        <v>50502</v>
      </c>
      <c r="Q16" s="19" t="s">
        <v>32</v>
      </c>
      <c r="R16" s="25">
        <v>30299</v>
      </c>
      <c r="S16" s="19" t="s">
        <v>33</v>
      </c>
    </row>
    <row r="17" ht="28.8" outlineLevel="3" spans="1:19">
      <c r="A17" s="14"/>
      <c r="B17" s="14"/>
      <c r="C17" s="19" t="s">
        <v>26</v>
      </c>
      <c r="D17" s="20">
        <v>100</v>
      </c>
      <c r="E17" s="20">
        <v>100</v>
      </c>
      <c r="F17" s="20"/>
      <c r="G17" s="20"/>
      <c r="H17" s="20"/>
      <c r="I17" s="20"/>
      <c r="J17" s="19" t="s">
        <v>55</v>
      </c>
      <c r="K17" s="19" t="s">
        <v>56</v>
      </c>
      <c r="L17" s="25" t="s">
        <v>57</v>
      </c>
      <c r="M17" s="20">
        <v>1</v>
      </c>
      <c r="N17" s="25">
        <v>2060899</v>
      </c>
      <c r="O17" s="19" t="s">
        <v>31</v>
      </c>
      <c r="P17" s="25">
        <v>50502</v>
      </c>
      <c r="Q17" s="19" t="s">
        <v>32</v>
      </c>
      <c r="R17" s="25">
        <v>30299</v>
      </c>
      <c r="S17" s="19" t="s">
        <v>33</v>
      </c>
    </row>
    <row r="18" ht="28.8" outlineLevel="3" spans="1:19">
      <c r="A18" s="14"/>
      <c r="B18" s="14"/>
      <c r="C18" s="19" t="s">
        <v>26</v>
      </c>
      <c r="D18" s="20">
        <v>100</v>
      </c>
      <c r="E18" s="20">
        <v>100</v>
      </c>
      <c r="F18" s="20"/>
      <c r="G18" s="20"/>
      <c r="H18" s="20"/>
      <c r="I18" s="20"/>
      <c r="J18" s="19" t="s">
        <v>58</v>
      </c>
      <c r="K18" s="19" t="s">
        <v>59</v>
      </c>
      <c r="L18" s="25" t="s">
        <v>60</v>
      </c>
      <c r="M18" s="20">
        <v>1</v>
      </c>
      <c r="N18" s="25">
        <v>2060899</v>
      </c>
      <c r="O18" s="19" t="s">
        <v>31</v>
      </c>
      <c r="P18" s="25">
        <v>50502</v>
      </c>
      <c r="Q18" s="19" t="s">
        <v>32</v>
      </c>
      <c r="R18" s="25">
        <v>30299</v>
      </c>
      <c r="S18" s="19" t="s">
        <v>33</v>
      </c>
    </row>
    <row r="19" ht="17" customHeight="1" outlineLevel="3" spans="1:19">
      <c r="A19" s="16" t="s">
        <v>61</v>
      </c>
      <c r="B19" s="17"/>
      <c r="C19" s="18"/>
      <c r="D19" s="21">
        <f t="shared" ref="D19:I19" si="4">SUBTOTAL(9,D22:D75)</f>
        <v>3020</v>
      </c>
      <c r="E19" s="21">
        <f t="shared" si="4"/>
        <v>0</v>
      </c>
      <c r="F19" s="21">
        <f t="shared" si="4"/>
        <v>1800</v>
      </c>
      <c r="G19" s="21">
        <f t="shared" si="4"/>
        <v>1200</v>
      </c>
      <c r="H19" s="21">
        <f t="shared" si="4"/>
        <v>20</v>
      </c>
      <c r="I19" s="21">
        <f t="shared" si="4"/>
        <v>0</v>
      </c>
      <c r="J19" s="25"/>
      <c r="K19" s="25"/>
      <c r="L19" s="25"/>
      <c r="M19" s="20"/>
      <c r="N19" s="25"/>
      <c r="O19" s="25"/>
      <c r="P19" s="25"/>
      <c r="Q19" s="25"/>
      <c r="R19" s="25"/>
      <c r="S19" s="25"/>
    </row>
    <row r="20" ht="17" customHeight="1" outlineLevel="3" spans="1:19">
      <c r="A20" s="13" t="s">
        <v>62</v>
      </c>
      <c r="B20" s="22" t="s">
        <v>63</v>
      </c>
      <c r="C20" s="18"/>
      <c r="D20" s="21">
        <f t="shared" ref="D20:I20" si="5">SUBTOTAL(9,D22:D27)</f>
        <v>520</v>
      </c>
      <c r="E20" s="21">
        <f t="shared" si="5"/>
        <v>0</v>
      </c>
      <c r="F20" s="21">
        <f t="shared" si="5"/>
        <v>200</v>
      </c>
      <c r="G20" s="21">
        <f t="shared" si="5"/>
        <v>320</v>
      </c>
      <c r="H20" s="21">
        <f t="shared" si="5"/>
        <v>0</v>
      </c>
      <c r="I20" s="21">
        <f t="shared" si="5"/>
        <v>0</v>
      </c>
      <c r="J20" s="25"/>
      <c r="K20" s="25"/>
      <c r="L20" s="25"/>
      <c r="M20" s="20"/>
      <c r="N20" s="25"/>
      <c r="O20" s="25"/>
      <c r="P20" s="25"/>
      <c r="Q20" s="25"/>
      <c r="R20" s="25"/>
      <c r="S20" s="25"/>
    </row>
    <row r="21" outlineLevel="1" spans="1:19">
      <c r="A21" s="14"/>
      <c r="B21" s="23" t="s">
        <v>64</v>
      </c>
      <c r="C21" s="14"/>
      <c r="D21" s="21">
        <f>SUBTOTAL(9,D23:D27)</f>
        <v>520</v>
      </c>
      <c r="E21" s="21">
        <f t="shared" ref="D21:I21" si="6">SUBTOTAL(9,E23:E26)</f>
        <v>0</v>
      </c>
      <c r="F21" s="21">
        <f t="shared" si="6"/>
        <v>200</v>
      </c>
      <c r="G21" s="21">
        <f t="shared" si="6"/>
        <v>240</v>
      </c>
      <c r="H21" s="21">
        <f t="shared" si="6"/>
        <v>0</v>
      </c>
      <c r="I21" s="21">
        <f t="shared" si="6"/>
        <v>0</v>
      </c>
      <c r="J21" s="25"/>
      <c r="K21" s="25"/>
      <c r="L21" s="25"/>
      <c r="M21" s="25"/>
      <c r="N21" s="25"/>
      <c r="O21" s="25"/>
      <c r="P21" s="25"/>
      <c r="Q21" s="25"/>
      <c r="R21" s="20"/>
      <c r="S21" s="25"/>
    </row>
    <row r="22" ht="16" customHeight="1" outlineLevel="1" spans="1:19">
      <c r="A22" s="14"/>
      <c r="B22" s="23" t="s">
        <v>65</v>
      </c>
      <c r="C22" s="13" t="s">
        <v>66</v>
      </c>
      <c r="D22" s="21">
        <f t="shared" ref="D22:I22" si="7">SUBTOTAL(9,D23:D24)</f>
        <v>280</v>
      </c>
      <c r="E22" s="21">
        <f t="shared" si="7"/>
        <v>0</v>
      </c>
      <c r="F22" s="21">
        <f t="shared" si="7"/>
        <v>200</v>
      </c>
      <c r="G22" s="21">
        <f t="shared" si="7"/>
        <v>80</v>
      </c>
      <c r="H22" s="21">
        <f t="shared" si="7"/>
        <v>0</v>
      </c>
      <c r="I22" s="21">
        <f t="shared" si="7"/>
        <v>0</v>
      </c>
      <c r="J22" s="25"/>
      <c r="K22" s="25"/>
      <c r="L22" s="25"/>
      <c r="M22" s="25"/>
      <c r="N22" s="25"/>
      <c r="O22" s="25"/>
      <c r="P22" s="25"/>
      <c r="Q22" s="25"/>
      <c r="R22" s="20"/>
      <c r="S22" s="25"/>
    </row>
    <row r="23" ht="29" customHeight="1" outlineLevel="3" spans="1:19">
      <c r="A23" s="14"/>
      <c r="B23" s="18"/>
      <c r="C23" s="19" t="s">
        <v>67</v>
      </c>
      <c r="D23" s="24">
        <v>200</v>
      </c>
      <c r="E23" s="24"/>
      <c r="F23" s="24">
        <v>200</v>
      </c>
      <c r="G23" s="24"/>
      <c r="H23" s="24"/>
      <c r="I23" s="24"/>
      <c r="J23" s="19" t="s">
        <v>68</v>
      </c>
      <c r="K23" s="19" t="s">
        <v>69</v>
      </c>
      <c r="L23" s="25" t="s">
        <v>70</v>
      </c>
      <c r="M23" s="25">
        <v>92</v>
      </c>
      <c r="N23" s="25">
        <v>2060404</v>
      </c>
      <c r="O23" s="19" t="s">
        <v>71</v>
      </c>
      <c r="P23" s="25">
        <v>507</v>
      </c>
      <c r="Q23" s="19" t="s">
        <v>72</v>
      </c>
      <c r="R23" s="20"/>
      <c r="S23" s="25"/>
    </row>
    <row r="24" ht="29" customHeight="1" outlineLevel="3" spans="1:19">
      <c r="A24" s="14"/>
      <c r="B24" s="18"/>
      <c r="C24" s="19" t="s">
        <v>73</v>
      </c>
      <c r="D24" s="25">
        <v>80</v>
      </c>
      <c r="E24" s="25"/>
      <c r="F24" s="26"/>
      <c r="G24" s="25">
        <v>80</v>
      </c>
      <c r="H24" s="25"/>
      <c r="I24" s="25"/>
      <c r="J24" s="19" t="s">
        <v>74</v>
      </c>
      <c r="K24" s="19" t="s">
        <v>75</v>
      </c>
      <c r="L24" s="25" t="s">
        <v>76</v>
      </c>
      <c r="M24" s="25">
        <v>92</v>
      </c>
      <c r="N24" s="41" t="s">
        <v>77</v>
      </c>
      <c r="O24" s="42" t="s">
        <v>71</v>
      </c>
      <c r="P24" s="25">
        <v>507</v>
      </c>
      <c r="Q24" s="19" t="s">
        <v>72</v>
      </c>
      <c r="R24" s="25"/>
      <c r="S24" s="25"/>
    </row>
    <row r="25" ht="28.8" outlineLevel="3" spans="1:19">
      <c r="A25" s="14"/>
      <c r="B25" s="23" t="s">
        <v>78</v>
      </c>
      <c r="C25" s="19" t="s">
        <v>79</v>
      </c>
      <c r="D25" s="14">
        <v>80</v>
      </c>
      <c r="E25" s="25"/>
      <c r="F25" s="26"/>
      <c r="G25" s="25">
        <v>80</v>
      </c>
      <c r="H25" s="25"/>
      <c r="I25" s="25"/>
      <c r="J25" s="19" t="s">
        <v>80</v>
      </c>
      <c r="K25" s="19" t="s">
        <v>81</v>
      </c>
      <c r="L25" s="25" t="s">
        <v>82</v>
      </c>
      <c r="M25" s="25">
        <v>92</v>
      </c>
      <c r="N25" s="41" t="s">
        <v>77</v>
      </c>
      <c r="O25" s="42" t="s">
        <v>71</v>
      </c>
      <c r="P25" s="25">
        <v>507</v>
      </c>
      <c r="Q25" s="19" t="s">
        <v>72</v>
      </c>
      <c r="R25" s="25"/>
      <c r="S25" s="25"/>
    </row>
    <row r="26" ht="43.2" outlineLevel="3" spans="1:19">
      <c r="A26" s="14"/>
      <c r="B26" s="23" t="s">
        <v>83</v>
      </c>
      <c r="C26" s="19" t="s">
        <v>84</v>
      </c>
      <c r="D26" s="14">
        <v>80</v>
      </c>
      <c r="E26" s="25"/>
      <c r="F26" s="26"/>
      <c r="G26" s="25">
        <v>80</v>
      </c>
      <c r="H26" s="25"/>
      <c r="I26" s="25"/>
      <c r="J26" s="19" t="s">
        <v>85</v>
      </c>
      <c r="K26" s="19" t="s">
        <v>86</v>
      </c>
      <c r="L26" s="25" t="s">
        <v>87</v>
      </c>
      <c r="M26" s="25">
        <v>92</v>
      </c>
      <c r="N26" s="41" t="s">
        <v>77</v>
      </c>
      <c r="O26" s="42" t="s">
        <v>71</v>
      </c>
      <c r="P26" s="25">
        <v>507</v>
      </c>
      <c r="Q26" s="19" t="s">
        <v>72</v>
      </c>
      <c r="R26" s="25"/>
      <c r="S26" s="25"/>
    </row>
    <row r="27" ht="28.8" outlineLevel="3" spans="1:19">
      <c r="A27" s="14"/>
      <c r="B27" s="23" t="s">
        <v>88</v>
      </c>
      <c r="C27" s="19" t="s">
        <v>89</v>
      </c>
      <c r="D27" s="14">
        <v>80</v>
      </c>
      <c r="E27" s="25"/>
      <c r="F27" s="26"/>
      <c r="G27" s="25">
        <v>80</v>
      </c>
      <c r="H27" s="25"/>
      <c r="I27" s="25"/>
      <c r="J27" s="19" t="s">
        <v>90</v>
      </c>
      <c r="K27" s="19" t="s">
        <v>91</v>
      </c>
      <c r="L27" s="25" t="s">
        <v>92</v>
      </c>
      <c r="M27" s="25">
        <v>92</v>
      </c>
      <c r="N27" s="41" t="s">
        <v>77</v>
      </c>
      <c r="O27" s="42" t="s">
        <v>71</v>
      </c>
      <c r="P27" s="25">
        <v>507</v>
      </c>
      <c r="Q27" s="19" t="s">
        <v>72</v>
      </c>
      <c r="R27" s="25"/>
      <c r="S27" s="20"/>
    </row>
    <row r="28" outlineLevel="3" spans="1:19">
      <c r="A28" s="27" t="s">
        <v>93</v>
      </c>
      <c r="B28" s="22" t="s">
        <v>94</v>
      </c>
      <c r="C28" s="18"/>
      <c r="D28" s="14">
        <f>SUBTOTAL(9,D29:D31)</f>
        <v>160</v>
      </c>
      <c r="E28" s="25"/>
      <c r="F28" s="26"/>
      <c r="G28" s="25"/>
      <c r="H28" s="25"/>
      <c r="I28" s="25"/>
      <c r="J28" s="25"/>
      <c r="K28" s="25"/>
      <c r="L28" s="25"/>
      <c r="M28" s="25"/>
      <c r="N28" s="41"/>
      <c r="O28" s="41"/>
      <c r="P28" s="25"/>
      <c r="Q28" s="25"/>
      <c r="R28" s="25"/>
      <c r="S28" s="20"/>
    </row>
    <row r="29" ht="18" customHeight="1" outlineLevel="1" spans="1:19">
      <c r="A29" s="28"/>
      <c r="B29" s="13" t="s">
        <v>95</v>
      </c>
      <c r="C29" s="14"/>
      <c r="D29" s="14">
        <f t="shared" ref="D29:I29" si="8">SUBTOTAL(9,D30:D31)</f>
        <v>160</v>
      </c>
      <c r="E29" s="14">
        <f t="shared" si="8"/>
        <v>0</v>
      </c>
      <c r="F29" s="14">
        <f t="shared" si="8"/>
        <v>0</v>
      </c>
      <c r="G29" s="14">
        <f t="shared" si="8"/>
        <v>160</v>
      </c>
      <c r="H29" s="14">
        <f t="shared" si="8"/>
        <v>0</v>
      </c>
      <c r="I29" s="14">
        <f t="shared" si="8"/>
        <v>0</v>
      </c>
      <c r="J29" s="25"/>
      <c r="K29" s="25"/>
      <c r="L29" s="25"/>
      <c r="M29" s="25"/>
      <c r="N29" s="41"/>
      <c r="O29" s="41"/>
      <c r="P29" s="25"/>
      <c r="Q29" s="25"/>
      <c r="R29" s="25"/>
      <c r="S29" s="25"/>
    </row>
    <row r="30" ht="31" customHeight="1" outlineLevel="3" spans="1:19">
      <c r="A30" s="28"/>
      <c r="B30" s="13" t="s">
        <v>96</v>
      </c>
      <c r="C30" s="19" t="s">
        <v>97</v>
      </c>
      <c r="D30" s="25">
        <v>80</v>
      </c>
      <c r="E30" s="25"/>
      <c r="F30" s="26"/>
      <c r="G30" s="25">
        <v>80</v>
      </c>
      <c r="H30" s="25"/>
      <c r="I30" s="25"/>
      <c r="J30" s="19" t="s">
        <v>98</v>
      </c>
      <c r="K30" s="19" t="s">
        <v>99</v>
      </c>
      <c r="L30" s="25" t="s">
        <v>100</v>
      </c>
      <c r="M30" s="25">
        <v>92</v>
      </c>
      <c r="N30" s="41" t="s">
        <v>77</v>
      </c>
      <c r="O30" s="42" t="s">
        <v>71</v>
      </c>
      <c r="P30" s="25">
        <v>507</v>
      </c>
      <c r="Q30" s="19" t="s">
        <v>72</v>
      </c>
      <c r="R30" s="25"/>
      <c r="S30" s="25"/>
    </row>
    <row r="31" ht="28.8" outlineLevel="3" spans="1:19">
      <c r="A31" s="29"/>
      <c r="B31" s="13" t="s">
        <v>101</v>
      </c>
      <c r="C31" s="19" t="s">
        <v>102</v>
      </c>
      <c r="D31" s="25">
        <v>80</v>
      </c>
      <c r="E31" s="25"/>
      <c r="F31" s="26"/>
      <c r="G31" s="25">
        <v>80</v>
      </c>
      <c r="H31" s="25"/>
      <c r="I31" s="25"/>
      <c r="J31" s="19" t="s">
        <v>103</v>
      </c>
      <c r="K31" s="19" t="s">
        <v>104</v>
      </c>
      <c r="L31" s="25" t="s">
        <v>105</v>
      </c>
      <c r="M31" s="25">
        <v>92</v>
      </c>
      <c r="N31" s="41" t="s">
        <v>77</v>
      </c>
      <c r="O31" s="42" t="s">
        <v>71</v>
      </c>
      <c r="P31" s="25">
        <v>507</v>
      </c>
      <c r="Q31" s="19" t="s">
        <v>72</v>
      </c>
      <c r="R31" s="25"/>
      <c r="S31" s="25"/>
    </row>
    <row r="32" outlineLevel="3" spans="1:19">
      <c r="A32" s="27" t="s">
        <v>106</v>
      </c>
      <c r="B32" s="16" t="s">
        <v>107</v>
      </c>
      <c r="C32" s="18"/>
      <c r="D32" s="14">
        <f t="shared" ref="D32:I32" si="9">SUBTOTAL(9,D33:D36)</f>
        <v>360</v>
      </c>
      <c r="E32" s="14">
        <f t="shared" si="9"/>
        <v>0</v>
      </c>
      <c r="F32" s="14">
        <f t="shared" si="9"/>
        <v>200</v>
      </c>
      <c r="G32" s="14">
        <f t="shared" si="9"/>
        <v>160</v>
      </c>
      <c r="H32" s="14">
        <f t="shared" si="9"/>
        <v>0</v>
      </c>
      <c r="I32" s="14">
        <f t="shared" si="9"/>
        <v>0</v>
      </c>
      <c r="J32" s="25"/>
      <c r="K32" s="25"/>
      <c r="L32" s="25"/>
      <c r="M32" s="25"/>
      <c r="N32" s="41"/>
      <c r="O32" s="41"/>
      <c r="P32" s="25"/>
      <c r="Q32" s="25"/>
      <c r="R32" s="25"/>
      <c r="S32" s="25"/>
    </row>
    <row r="33" ht="18" customHeight="1" outlineLevel="1" spans="1:19">
      <c r="A33" s="28"/>
      <c r="B33" s="13" t="s">
        <v>108</v>
      </c>
      <c r="C33" s="14"/>
      <c r="D33" s="14">
        <f t="shared" ref="D33:I33" si="10">SUBTOTAL(9,D34:D36)</f>
        <v>360</v>
      </c>
      <c r="E33" s="14">
        <f t="shared" si="10"/>
        <v>0</v>
      </c>
      <c r="F33" s="14">
        <f t="shared" si="10"/>
        <v>200</v>
      </c>
      <c r="G33" s="14">
        <f t="shared" si="10"/>
        <v>160</v>
      </c>
      <c r="H33" s="14">
        <f t="shared" si="10"/>
        <v>0</v>
      </c>
      <c r="I33" s="14">
        <f t="shared" si="10"/>
        <v>0</v>
      </c>
      <c r="J33" s="25"/>
      <c r="K33" s="25"/>
      <c r="L33" s="25"/>
      <c r="M33" s="25"/>
      <c r="N33" s="41"/>
      <c r="O33" s="41"/>
      <c r="P33" s="25"/>
      <c r="Q33" s="25"/>
      <c r="R33" s="25"/>
      <c r="S33" s="25"/>
    </row>
    <row r="34" ht="28.8" outlineLevel="3" spans="1:19">
      <c r="A34" s="28"/>
      <c r="B34" s="27" t="s">
        <v>109</v>
      </c>
      <c r="C34" s="19" t="s">
        <v>110</v>
      </c>
      <c r="D34" s="25">
        <v>80</v>
      </c>
      <c r="E34" s="25"/>
      <c r="F34" s="30"/>
      <c r="G34" s="25">
        <v>80</v>
      </c>
      <c r="H34" s="25"/>
      <c r="I34" s="25"/>
      <c r="J34" s="19" t="s">
        <v>111</v>
      </c>
      <c r="K34" s="19" t="s">
        <v>112</v>
      </c>
      <c r="L34" s="25" t="s">
        <v>113</v>
      </c>
      <c r="M34" s="25">
        <v>92</v>
      </c>
      <c r="N34" s="41" t="s">
        <v>77</v>
      </c>
      <c r="O34" s="42" t="s">
        <v>71</v>
      </c>
      <c r="P34" s="25">
        <v>507</v>
      </c>
      <c r="Q34" s="19" t="s">
        <v>72</v>
      </c>
      <c r="R34" s="25"/>
      <c r="S34" s="25"/>
    </row>
    <row r="35" ht="28.8" outlineLevel="3" spans="1:19">
      <c r="A35" s="28"/>
      <c r="B35" s="31"/>
      <c r="C35" s="19" t="s">
        <v>114</v>
      </c>
      <c r="D35" s="25">
        <v>80</v>
      </c>
      <c r="E35" s="25"/>
      <c r="F35" s="26"/>
      <c r="G35" s="25">
        <v>80</v>
      </c>
      <c r="H35" s="25"/>
      <c r="I35" s="25"/>
      <c r="J35" s="19" t="s">
        <v>115</v>
      </c>
      <c r="K35" s="19" t="s">
        <v>116</v>
      </c>
      <c r="L35" s="25" t="s">
        <v>117</v>
      </c>
      <c r="M35" s="25">
        <v>92</v>
      </c>
      <c r="N35" s="41" t="s">
        <v>77</v>
      </c>
      <c r="O35" s="42" t="s">
        <v>71</v>
      </c>
      <c r="P35" s="25">
        <v>507</v>
      </c>
      <c r="Q35" s="19" t="s">
        <v>72</v>
      </c>
      <c r="R35" s="25"/>
      <c r="S35" s="25"/>
    </row>
    <row r="36" ht="28.8" outlineLevel="3" spans="1:19">
      <c r="A36" s="29"/>
      <c r="B36" s="32"/>
      <c r="C36" s="19" t="s">
        <v>118</v>
      </c>
      <c r="D36" s="24">
        <v>200</v>
      </c>
      <c r="E36" s="24"/>
      <c r="F36" s="33">
        <v>200</v>
      </c>
      <c r="G36" s="24"/>
      <c r="H36" s="24"/>
      <c r="I36" s="24"/>
      <c r="J36" s="19" t="s">
        <v>119</v>
      </c>
      <c r="K36" s="19" t="s">
        <v>120</v>
      </c>
      <c r="L36" s="25" t="s">
        <v>121</v>
      </c>
      <c r="M36" s="25">
        <v>92</v>
      </c>
      <c r="N36" s="25">
        <v>2060404</v>
      </c>
      <c r="O36" s="19" t="s">
        <v>71</v>
      </c>
      <c r="P36" s="25">
        <v>507</v>
      </c>
      <c r="Q36" s="19" t="s">
        <v>72</v>
      </c>
      <c r="R36" s="20"/>
      <c r="S36" s="20"/>
    </row>
    <row r="37" outlineLevel="3" spans="1:19">
      <c r="A37" s="31" t="s">
        <v>122</v>
      </c>
      <c r="B37" s="16" t="s">
        <v>123</v>
      </c>
      <c r="C37" s="18"/>
      <c r="D37" s="14">
        <f t="shared" ref="D37:I37" si="11">SUBTOTAL(9,D39:D43)</f>
        <v>380</v>
      </c>
      <c r="E37" s="14">
        <f t="shared" si="11"/>
        <v>0</v>
      </c>
      <c r="F37" s="14">
        <f t="shared" si="11"/>
        <v>200</v>
      </c>
      <c r="G37" s="14">
        <f t="shared" si="11"/>
        <v>160</v>
      </c>
      <c r="H37" s="14">
        <f t="shared" si="11"/>
        <v>20</v>
      </c>
      <c r="I37" s="14">
        <f t="shared" si="11"/>
        <v>0</v>
      </c>
      <c r="J37" s="25"/>
      <c r="K37" s="25"/>
      <c r="L37" s="25"/>
      <c r="M37" s="25"/>
      <c r="N37" s="41"/>
      <c r="O37" s="41"/>
      <c r="P37" s="25"/>
      <c r="Q37" s="25"/>
      <c r="R37" s="20"/>
      <c r="S37" s="20"/>
    </row>
    <row r="38" outlineLevel="1" spans="1:19">
      <c r="A38" s="28"/>
      <c r="B38" s="13" t="s">
        <v>124</v>
      </c>
      <c r="C38" s="14"/>
      <c r="D38" s="14">
        <f>SUBTOTAL(9,D40:D41)</f>
        <v>160</v>
      </c>
      <c r="E38" s="14">
        <f t="shared" ref="D38:I38" si="12">SUBTOTAL(9,E40:E43)</f>
        <v>0</v>
      </c>
      <c r="F38" s="14">
        <f t="shared" si="12"/>
        <v>200</v>
      </c>
      <c r="G38" s="14">
        <f t="shared" si="12"/>
        <v>160</v>
      </c>
      <c r="H38" s="14">
        <f t="shared" si="12"/>
        <v>20</v>
      </c>
      <c r="I38" s="14">
        <f t="shared" si="12"/>
        <v>0</v>
      </c>
      <c r="J38" s="25"/>
      <c r="K38" s="25"/>
      <c r="L38" s="25"/>
      <c r="M38" s="25"/>
      <c r="N38" s="41"/>
      <c r="O38" s="41"/>
      <c r="P38" s="25"/>
      <c r="Q38" s="25"/>
      <c r="R38" s="25"/>
      <c r="S38" s="25"/>
    </row>
    <row r="39" outlineLevel="1" spans="1:19">
      <c r="A39" s="28"/>
      <c r="B39" s="13" t="s">
        <v>125</v>
      </c>
      <c r="C39" s="13" t="s">
        <v>126</v>
      </c>
      <c r="D39" s="25">
        <f>SUBTOTAL(9,D40:D41)</f>
        <v>160</v>
      </c>
      <c r="E39" s="25"/>
      <c r="F39" s="25"/>
      <c r="G39" s="25"/>
      <c r="H39" s="25"/>
      <c r="I39" s="25"/>
      <c r="J39" s="25"/>
      <c r="K39" s="25"/>
      <c r="L39" s="25"/>
      <c r="M39" s="25"/>
      <c r="N39" s="41"/>
      <c r="O39" s="41"/>
      <c r="P39" s="25"/>
      <c r="Q39" s="25"/>
      <c r="R39" s="25"/>
      <c r="S39" s="25"/>
    </row>
    <row r="40" ht="28.8" outlineLevel="3" spans="1:19">
      <c r="A40" s="28"/>
      <c r="B40" s="14"/>
      <c r="C40" s="19" t="s">
        <v>127</v>
      </c>
      <c r="D40" s="25">
        <v>80</v>
      </c>
      <c r="E40" s="25"/>
      <c r="F40" s="26"/>
      <c r="G40" s="25">
        <v>80</v>
      </c>
      <c r="H40" s="25"/>
      <c r="I40" s="25"/>
      <c r="J40" s="19" t="s">
        <v>128</v>
      </c>
      <c r="K40" s="19" t="s">
        <v>129</v>
      </c>
      <c r="L40" s="25" t="s">
        <v>130</v>
      </c>
      <c r="M40" s="25">
        <v>92</v>
      </c>
      <c r="N40" s="41" t="s">
        <v>77</v>
      </c>
      <c r="O40" s="42" t="s">
        <v>71</v>
      </c>
      <c r="P40" s="25">
        <v>507</v>
      </c>
      <c r="Q40" s="19" t="s">
        <v>72</v>
      </c>
      <c r="R40" s="25"/>
      <c r="S40" s="25"/>
    </row>
    <row r="41" ht="28.8" outlineLevel="3" spans="1:19">
      <c r="A41" s="28"/>
      <c r="B41" s="14"/>
      <c r="C41" s="19" t="s">
        <v>131</v>
      </c>
      <c r="D41" s="25">
        <v>80</v>
      </c>
      <c r="E41" s="25"/>
      <c r="F41" s="26"/>
      <c r="G41" s="25">
        <v>80</v>
      </c>
      <c r="H41" s="25"/>
      <c r="I41" s="25"/>
      <c r="J41" s="19" t="s">
        <v>132</v>
      </c>
      <c r="K41" s="19" t="s">
        <v>133</v>
      </c>
      <c r="L41" s="25" t="s">
        <v>134</v>
      </c>
      <c r="M41" s="25">
        <v>92</v>
      </c>
      <c r="N41" s="41" t="s">
        <v>77</v>
      </c>
      <c r="O41" s="42" t="s">
        <v>71</v>
      </c>
      <c r="P41" s="25">
        <v>507</v>
      </c>
      <c r="Q41" s="19" t="s">
        <v>72</v>
      </c>
      <c r="R41" s="25"/>
      <c r="S41" s="25"/>
    </row>
    <row r="42" ht="28.8" outlineLevel="3" spans="1:19">
      <c r="A42" s="28"/>
      <c r="B42" s="34" t="s">
        <v>135</v>
      </c>
      <c r="C42" s="35" t="s">
        <v>136</v>
      </c>
      <c r="D42" s="15">
        <v>20</v>
      </c>
      <c r="E42" s="20"/>
      <c r="F42" s="25"/>
      <c r="G42" s="25"/>
      <c r="H42" s="20">
        <v>20</v>
      </c>
      <c r="I42" s="20"/>
      <c r="J42" s="20" t="s">
        <v>137</v>
      </c>
      <c r="K42" s="20"/>
      <c r="L42" s="20"/>
      <c r="M42" s="25">
        <v>92</v>
      </c>
      <c r="N42" s="25">
        <v>2060702</v>
      </c>
      <c r="O42" s="19" t="s">
        <v>138</v>
      </c>
      <c r="P42" s="25">
        <v>505</v>
      </c>
      <c r="Q42" s="19" t="s">
        <v>139</v>
      </c>
      <c r="R42" s="20"/>
      <c r="S42" s="20"/>
    </row>
    <row r="43" ht="43.2" outlineLevel="3" spans="1:19">
      <c r="A43" s="29"/>
      <c r="B43" s="13" t="s">
        <v>140</v>
      </c>
      <c r="C43" s="19" t="s">
        <v>141</v>
      </c>
      <c r="D43" s="21">
        <v>200</v>
      </c>
      <c r="E43" s="24"/>
      <c r="F43" s="24">
        <v>200</v>
      </c>
      <c r="G43" s="24"/>
      <c r="H43" s="24"/>
      <c r="I43" s="24"/>
      <c r="J43" s="19" t="s">
        <v>142</v>
      </c>
      <c r="K43" s="19" t="s">
        <v>143</v>
      </c>
      <c r="L43" s="25" t="s">
        <v>144</v>
      </c>
      <c r="M43" s="25">
        <v>92</v>
      </c>
      <c r="N43" s="25">
        <v>2060404</v>
      </c>
      <c r="O43" s="19" t="s">
        <v>71</v>
      </c>
      <c r="P43" s="25">
        <v>507</v>
      </c>
      <c r="Q43" s="19" t="s">
        <v>72</v>
      </c>
      <c r="R43" s="20"/>
      <c r="S43" s="20"/>
    </row>
    <row r="44" outlineLevel="3" spans="1:19">
      <c r="A44" s="27" t="s">
        <v>145</v>
      </c>
      <c r="B44" s="16" t="s">
        <v>146</v>
      </c>
      <c r="C44" s="18"/>
      <c r="D44" s="14">
        <f>SUBTOTAL(9,D45:D46)</f>
        <v>280</v>
      </c>
      <c r="E44" s="14">
        <f>SUBTOTAL(9,E45:E45)</f>
        <v>0</v>
      </c>
      <c r="F44" s="14">
        <f>SUBTOTAL(9,F45:F45)</f>
        <v>0</v>
      </c>
      <c r="G44" s="14">
        <f>SUBTOTAL(9,G45:G45)</f>
        <v>80</v>
      </c>
      <c r="H44" s="14">
        <f>SUBTOTAL(9,H45:H45)</f>
        <v>0</v>
      </c>
      <c r="I44" s="14">
        <f>SUBTOTAL(9,I45:I45)</f>
        <v>0</v>
      </c>
      <c r="J44" s="25"/>
      <c r="K44" s="25"/>
      <c r="L44" s="25"/>
      <c r="M44" s="25"/>
      <c r="N44" s="25"/>
      <c r="O44" s="25"/>
      <c r="P44" s="25"/>
      <c r="Q44" s="25"/>
      <c r="R44" s="20"/>
      <c r="S44" s="20"/>
    </row>
    <row r="45" ht="43.2" outlineLevel="3" spans="1:19">
      <c r="A45" s="28"/>
      <c r="B45" s="13" t="s">
        <v>147</v>
      </c>
      <c r="C45" s="19" t="s">
        <v>148</v>
      </c>
      <c r="D45" s="14">
        <v>80</v>
      </c>
      <c r="E45" s="25"/>
      <c r="F45" s="30"/>
      <c r="G45" s="25">
        <v>80</v>
      </c>
      <c r="H45" s="25"/>
      <c r="I45" s="25"/>
      <c r="J45" s="19" t="s">
        <v>149</v>
      </c>
      <c r="K45" s="19" t="s">
        <v>150</v>
      </c>
      <c r="L45" s="25" t="s">
        <v>151</v>
      </c>
      <c r="M45" s="25">
        <v>92</v>
      </c>
      <c r="N45" s="41" t="s">
        <v>77</v>
      </c>
      <c r="O45" s="42" t="s">
        <v>71</v>
      </c>
      <c r="P45" s="25">
        <v>507</v>
      </c>
      <c r="Q45" s="19" t="s">
        <v>72</v>
      </c>
      <c r="R45" s="25"/>
      <c r="S45" s="25"/>
    </row>
    <row r="46" ht="28.8" outlineLevel="3" spans="1:19">
      <c r="A46" s="29"/>
      <c r="B46" s="13" t="s">
        <v>152</v>
      </c>
      <c r="C46" s="19" t="s">
        <v>153</v>
      </c>
      <c r="D46" s="21">
        <v>200</v>
      </c>
      <c r="E46" s="24"/>
      <c r="F46" s="24">
        <v>200</v>
      </c>
      <c r="G46" s="24"/>
      <c r="H46" s="24"/>
      <c r="I46" s="24"/>
      <c r="J46" s="19" t="s">
        <v>154</v>
      </c>
      <c r="K46" s="19" t="s">
        <v>155</v>
      </c>
      <c r="L46" s="25" t="s">
        <v>156</v>
      </c>
      <c r="M46" s="25">
        <v>92</v>
      </c>
      <c r="N46" s="25">
        <v>2060404</v>
      </c>
      <c r="O46" s="19" t="s">
        <v>71</v>
      </c>
      <c r="P46" s="25">
        <v>507</v>
      </c>
      <c r="Q46" s="19" t="s">
        <v>72</v>
      </c>
      <c r="R46" s="20"/>
      <c r="S46" s="20"/>
    </row>
    <row r="47" outlineLevel="1" spans="1:19">
      <c r="A47" s="13" t="s">
        <v>157</v>
      </c>
      <c r="B47" s="13" t="s">
        <v>158</v>
      </c>
      <c r="C47" s="14"/>
      <c r="D47" s="14">
        <f t="shared" ref="D47:I47" si="13">SUBTOTAL(9,D49:D50)</f>
        <v>280</v>
      </c>
      <c r="E47" s="14">
        <f t="shared" si="13"/>
        <v>0</v>
      </c>
      <c r="F47" s="14">
        <f t="shared" si="13"/>
        <v>200</v>
      </c>
      <c r="G47" s="14">
        <f t="shared" si="13"/>
        <v>80</v>
      </c>
      <c r="H47" s="14">
        <f t="shared" si="13"/>
        <v>0</v>
      </c>
      <c r="I47" s="14">
        <f t="shared" si="13"/>
        <v>0</v>
      </c>
      <c r="J47" s="25"/>
      <c r="K47" s="25"/>
      <c r="L47" s="25"/>
      <c r="M47" s="25"/>
      <c r="N47" s="41"/>
      <c r="O47" s="41"/>
      <c r="P47" s="25"/>
      <c r="Q47" s="25"/>
      <c r="R47" s="25"/>
      <c r="S47" s="25"/>
    </row>
    <row r="48" outlineLevel="1" spans="1:19">
      <c r="A48" s="14"/>
      <c r="B48" s="13" t="s">
        <v>159</v>
      </c>
      <c r="C48" s="13" t="s">
        <v>160</v>
      </c>
      <c r="D48" s="14">
        <f t="shared" ref="D48:I48" si="14">SUBTOTAL(9,D49:D50)</f>
        <v>280</v>
      </c>
      <c r="E48" s="14">
        <f t="shared" si="14"/>
        <v>0</v>
      </c>
      <c r="F48" s="14">
        <f t="shared" si="14"/>
        <v>200</v>
      </c>
      <c r="G48" s="14">
        <f t="shared" si="14"/>
        <v>80</v>
      </c>
      <c r="H48" s="14">
        <f t="shared" si="14"/>
        <v>0</v>
      </c>
      <c r="I48" s="14">
        <f t="shared" si="14"/>
        <v>0</v>
      </c>
      <c r="J48" s="25"/>
      <c r="K48" s="25"/>
      <c r="L48" s="25"/>
      <c r="M48" s="25"/>
      <c r="N48" s="41"/>
      <c r="O48" s="41"/>
      <c r="P48" s="25"/>
      <c r="Q48" s="25"/>
      <c r="R48" s="25"/>
      <c r="S48" s="25"/>
    </row>
    <row r="49" ht="28.8" outlineLevel="3" spans="1:19">
      <c r="A49" s="14"/>
      <c r="B49" s="14"/>
      <c r="C49" s="19" t="s">
        <v>161</v>
      </c>
      <c r="D49" s="25">
        <v>80</v>
      </c>
      <c r="E49" s="25"/>
      <c r="F49" s="30"/>
      <c r="G49" s="25">
        <v>80</v>
      </c>
      <c r="H49" s="25"/>
      <c r="I49" s="25"/>
      <c r="J49" s="19" t="s">
        <v>162</v>
      </c>
      <c r="K49" s="19" t="s">
        <v>163</v>
      </c>
      <c r="L49" s="25" t="s">
        <v>164</v>
      </c>
      <c r="M49" s="25">
        <v>92</v>
      </c>
      <c r="N49" s="41" t="s">
        <v>77</v>
      </c>
      <c r="O49" s="42" t="s">
        <v>71</v>
      </c>
      <c r="P49" s="25">
        <v>507</v>
      </c>
      <c r="Q49" s="19" t="s">
        <v>72</v>
      </c>
      <c r="R49" s="25"/>
      <c r="S49" s="25"/>
    </row>
    <row r="50" ht="28.8" outlineLevel="3" spans="1:19">
      <c r="A50" s="14"/>
      <c r="B50" s="14"/>
      <c r="C50" s="19" t="s">
        <v>165</v>
      </c>
      <c r="D50" s="24">
        <v>200</v>
      </c>
      <c r="E50" s="24"/>
      <c r="F50" s="24">
        <v>200</v>
      </c>
      <c r="G50" s="24"/>
      <c r="H50" s="24"/>
      <c r="I50" s="24"/>
      <c r="J50" s="19" t="s">
        <v>166</v>
      </c>
      <c r="K50" s="19" t="s">
        <v>167</v>
      </c>
      <c r="L50" s="25" t="s">
        <v>168</v>
      </c>
      <c r="M50" s="25">
        <v>92</v>
      </c>
      <c r="N50" s="25">
        <v>2060404</v>
      </c>
      <c r="O50" s="19" t="s">
        <v>71</v>
      </c>
      <c r="P50" s="25">
        <v>507</v>
      </c>
      <c r="Q50" s="19" t="s">
        <v>72</v>
      </c>
      <c r="R50" s="20"/>
      <c r="S50" s="20"/>
    </row>
    <row r="51" s="2" customFormat="1" ht="43.2" outlineLevel="3" spans="1:19">
      <c r="A51" s="13" t="s">
        <v>169</v>
      </c>
      <c r="B51" s="13" t="s">
        <v>170</v>
      </c>
      <c r="C51" s="19" t="s">
        <v>171</v>
      </c>
      <c r="D51" s="14">
        <v>200</v>
      </c>
      <c r="E51" s="25"/>
      <c r="F51" s="25">
        <v>200</v>
      </c>
      <c r="G51" s="25"/>
      <c r="H51" s="25"/>
      <c r="I51" s="25"/>
      <c r="J51" s="19" t="s">
        <v>172</v>
      </c>
      <c r="K51" s="19" t="s">
        <v>173</v>
      </c>
      <c r="L51" s="25" t="s">
        <v>174</v>
      </c>
      <c r="M51" s="25">
        <v>92</v>
      </c>
      <c r="N51" s="25">
        <v>2060404</v>
      </c>
      <c r="O51" s="19" t="s">
        <v>71</v>
      </c>
      <c r="P51" s="25">
        <v>507</v>
      </c>
      <c r="Q51" s="19" t="s">
        <v>72</v>
      </c>
      <c r="R51" s="20"/>
      <c r="S51" s="44"/>
    </row>
    <row r="52" s="2" customFormat="1" ht="43.2" outlineLevel="3" spans="1:19">
      <c r="A52" s="13" t="s">
        <v>175</v>
      </c>
      <c r="B52" s="13" t="s">
        <v>176</v>
      </c>
      <c r="C52" s="19" t="s">
        <v>177</v>
      </c>
      <c r="D52" s="14">
        <v>200</v>
      </c>
      <c r="E52" s="25"/>
      <c r="F52" s="25">
        <v>200</v>
      </c>
      <c r="G52" s="25"/>
      <c r="H52" s="25"/>
      <c r="I52" s="25"/>
      <c r="J52" s="19" t="s">
        <v>178</v>
      </c>
      <c r="K52" s="19" t="s">
        <v>179</v>
      </c>
      <c r="L52" s="25" t="s">
        <v>180</v>
      </c>
      <c r="M52" s="25">
        <v>92</v>
      </c>
      <c r="N52" s="25">
        <v>2060404</v>
      </c>
      <c r="O52" s="19" t="s">
        <v>71</v>
      </c>
      <c r="P52" s="25">
        <v>507</v>
      </c>
      <c r="Q52" s="19" t="s">
        <v>72</v>
      </c>
      <c r="R52" s="20"/>
      <c r="S52" s="45"/>
    </row>
    <row r="53" outlineLevel="3" spans="1:19">
      <c r="A53" s="27" t="s">
        <v>181</v>
      </c>
      <c r="B53" s="16" t="s">
        <v>182</v>
      </c>
      <c r="C53" s="18"/>
      <c r="D53" s="14">
        <f t="shared" ref="D53:I53" si="15">SUBTOTAL(9,D54:D56)</f>
        <v>280</v>
      </c>
      <c r="E53" s="14">
        <f t="shared" si="15"/>
        <v>0</v>
      </c>
      <c r="F53" s="14">
        <f t="shared" si="15"/>
        <v>200</v>
      </c>
      <c r="G53" s="14">
        <f t="shared" si="15"/>
        <v>80</v>
      </c>
      <c r="H53" s="14">
        <f t="shared" si="15"/>
        <v>0</v>
      </c>
      <c r="I53" s="14">
        <f t="shared" si="15"/>
        <v>0</v>
      </c>
      <c r="J53" s="25"/>
      <c r="K53" s="25"/>
      <c r="L53" s="25"/>
      <c r="M53" s="25"/>
      <c r="N53" s="25"/>
      <c r="O53" s="25"/>
      <c r="P53" s="25"/>
      <c r="Q53" s="25"/>
      <c r="R53" s="20"/>
      <c r="S53" s="20"/>
    </row>
    <row r="54" outlineLevel="1" spans="1:19">
      <c r="A54" s="28"/>
      <c r="B54" s="13" t="s">
        <v>183</v>
      </c>
      <c r="C54" s="14"/>
      <c r="D54" s="14">
        <f t="shared" ref="D54:I54" si="16">SUBTOTAL(9,D55)</f>
        <v>200</v>
      </c>
      <c r="E54" s="14">
        <f t="shared" si="16"/>
        <v>0</v>
      </c>
      <c r="F54" s="14">
        <f t="shared" si="16"/>
        <v>200</v>
      </c>
      <c r="G54" s="14">
        <f t="shared" si="16"/>
        <v>0</v>
      </c>
      <c r="H54" s="14">
        <f t="shared" si="16"/>
        <v>0</v>
      </c>
      <c r="I54" s="14">
        <f t="shared" si="16"/>
        <v>0</v>
      </c>
      <c r="J54" s="25"/>
      <c r="K54" s="25"/>
      <c r="L54" s="25"/>
      <c r="M54" s="25"/>
      <c r="N54" s="41"/>
      <c r="O54" s="41"/>
      <c r="P54" s="25"/>
      <c r="Q54" s="25"/>
      <c r="R54" s="25"/>
      <c r="S54" s="25"/>
    </row>
    <row r="55" ht="28.8" outlineLevel="3" spans="1:19">
      <c r="A55" s="28"/>
      <c r="B55" s="13" t="s">
        <v>184</v>
      </c>
      <c r="C55" s="19" t="s">
        <v>185</v>
      </c>
      <c r="D55" s="25">
        <v>200</v>
      </c>
      <c r="E55" s="25"/>
      <c r="F55" s="36">
        <v>200</v>
      </c>
      <c r="G55" s="25"/>
      <c r="H55" s="25"/>
      <c r="I55" s="25"/>
      <c r="J55" s="19" t="s">
        <v>186</v>
      </c>
      <c r="K55" s="19" t="s">
        <v>187</v>
      </c>
      <c r="L55" s="25" t="s">
        <v>188</v>
      </c>
      <c r="M55" s="25">
        <v>92</v>
      </c>
      <c r="N55" s="25">
        <v>2060404</v>
      </c>
      <c r="O55" s="19" t="s">
        <v>71</v>
      </c>
      <c r="P55" s="25">
        <v>507</v>
      </c>
      <c r="Q55" s="19" t="s">
        <v>72</v>
      </c>
      <c r="R55" s="25"/>
      <c r="S55" s="25"/>
    </row>
    <row r="56" ht="28.8" outlineLevel="3" spans="1:19">
      <c r="A56" s="29"/>
      <c r="B56" s="13" t="s">
        <v>189</v>
      </c>
      <c r="C56" s="19" t="s">
        <v>190</v>
      </c>
      <c r="D56" s="25">
        <v>80</v>
      </c>
      <c r="E56" s="25"/>
      <c r="F56" s="26"/>
      <c r="G56" s="25">
        <v>80</v>
      </c>
      <c r="H56" s="25"/>
      <c r="I56" s="25"/>
      <c r="J56" s="19" t="s">
        <v>191</v>
      </c>
      <c r="K56" s="19" t="s">
        <v>192</v>
      </c>
      <c r="L56" s="25" t="s">
        <v>193</v>
      </c>
      <c r="M56" s="25">
        <v>92</v>
      </c>
      <c r="N56" s="41" t="s">
        <v>77</v>
      </c>
      <c r="O56" s="42" t="s">
        <v>71</v>
      </c>
      <c r="P56" s="25">
        <v>507</v>
      </c>
      <c r="Q56" s="19" t="s">
        <v>72</v>
      </c>
      <c r="R56" s="20"/>
      <c r="S56" s="20"/>
    </row>
    <row r="57" outlineLevel="3" spans="1:19">
      <c r="A57" s="31" t="s">
        <v>194</v>
      </c>
      <c r="B57" s="16" t="s">
        <v>195</v>
      </c>
      <c r="C57" s="18"/>
      <c r="D57" s="14">
        <f t="shared" ref="D57:I57" si="17">SUBTOTAL(9,D59:D70)</f>
        <v>160</v>
      </c>
      <c r="E57" s="14">
        <f t="shared" si="17"/>
        <v>0</v>
      </c>
      <c r="F57" s="14">
        <f t="shared" si="17"/>
        <v>0</v>
      </c>
      <c r="G57" s="14">
        <f t="shared" si="17"/>
        <v>160</v>
      </c>
      <c r="H57" s="14">
        <f t="shared" si="17"/>
        <v>0</v>
      </c>
      <c r="I57" s="14">
        <f t="shared" si="17"/>
        <v>0</v>
      </c>
      <c r="J57" s="25"/>
      <c r="K57" s="25"/>
      <c r="L57" s="25"/>
      <c r="M57" s="25"/>
      <c r="N57" s="41"/>
      <c r="O57" s="41"/>
      <c r="P57" s="25"/>
      <c r="Q57" s="25"/>
      <c r="R57" s="20"/>
      <c r="S57" s="20"/>
    </row>
    <row r="58" outlineLevel="1" spans="1:19">
      <c r="A58" s="28"/>
      <c r="B58" s="13" t="s">
        <v>196</v>
      </c>
      <c r="C58" s="14"/>
      <c r="D58" s="14">
        <f>SUBTOTAL(9,D60:D68)</f>
        <v>-420</v>
      </c>
      <c r="E58" s="14">
        <f t="shared" ref="D58:I58" si="18">SUBTOTAL(9,E60:E68)</f>
        <v>0</v>
      </c>
      <c r="F58" s="14">
        <f t="shared" si="18"/>
        <v>0</v>
      </c>
      <c r="G58" s="14">
        <f t="shared" si="18"/>
        <v>80</v>
      </c>
      <c r="H58" s="14">
        <f t="shared" si="18"/>
        <v>0</v>
      </c>
      <c r="I58" s="14">
        <f t="shared" si="18"/>
        <v>-500</v>
      </c>
      <c r="J58" s="25"/>
      <c r="K58" s="25"/>
      <c r="L58" s="25"/>
      <c r="M58" s="25"/>
      <c r="N58" s="41"/>
      <c r="O58" s="41"/>
      <c r="P58" s="25"/>
      <c r="Q58" s="25"/>
      <c r="R58" s="25"/>
      <c r="S58" s="25"/>
    </row>
    <row r="59" outlineLevel="1" spans="1:19">
      <c r="A59" s="28"/>
      <c r="B59" s="34" t="s">
        <v>197</v>
      </c>
      <c r="C59" s="13" t="s">
        <v>198</v>
      </c>
      <c r="D59" s="14">
        <f t="shared" ref="D59:I59" si="19">SUBTOTAL(9,D60:D63)</f>
        <v>-558</v>
      </c>
      <c r="E59" s="14">
        <f t="shared" si="19"/>
        <v>0</v>
      </c>
      <c r="F59" s="14">
        <f t="shared" si="19"/>
        <v>0</v>
      </c>
      <c r="G59" s="14">
        <f t="shared" si="19"/>
        <v>0</v>
      </c>
      <c r="H59" s="14">
        <f t="shared" si="19"/>
        <v>0</v>
      </c>
      <c r="I59" s="14">
        <f t="shared" si="19"/>
        <v>-558</v>
      </c>
      <c r="J59" s="25"/>
      <c r="K59" s="25"/>
      <c r="L59" s="25"/>
      <c r="M59" s="25"/>
      <c r="N59" s="41"/>
      <c r="O59" s="41"/>
      <c r="P59" s="25"/>
      <c r="Q59" s="25"/>
      <c r="R59" s="25"/>
      <c r="S59" s="25"/>
    </row>
    <row r="60" ht="28.8" outlineLevel="3" spans="1:19">
      <c r="A60" s="28"/>
      <c r="B60" s="15"/>
      <c r="C60" s="19" t="s">
        <v>199</v>
      </c>
      <c r="D60" s="24">
        <v>-500</v>
      </c>
      <c r="E60" s="24"/>
      <c r="F60" s="24"/>
      <c r="G60" s="24"/>
      <c r="H60" s="24"/>
      <c r="I60" s="24">
        <v>-500</v>
      </c>
      <c r="J60" s="19" t="s">
        <v>200</v>
      </c>
      <c r="K60" s="19" t="s">
        <v>201</v>
      </c>
      <c r="L60" s="20" t="s">
        <v>202</v>
      </c>
      <c r="M60" s="20">
        <v>92</v>
      </c>
      <c r="N60" s="25">
        <v>2060901</v>
      </c>
      <c r="O60" s="19" t="s">
        <v>203</v>
      </c>
      <c r="P60" s="20">
        <v>507</v>
      </c>
      <c r="Q60" s="19" t="s">
        <v>72</v>
      </c>
      <c r="R60" s="20"/>
      <c r="S60" s="25"/>
    </row>
    <row r="61" ht="43.2" outlineLevel="3" spans="1:19">
      <c r="A61" s="28"/>
      <c r="B61" s="15"/>
      <c r="C61" s="19" t="s">
        <v>204</v>
      </c>
      <c r="D61" s="24">
        <v>-50</v>
      </c>
      <c r="E61" s="24"/>
      <c r="F61" s="24"/>
      <c r="G61" s="24"/>
      <c r="H61" s="24"/>
      <c r="I61" s="24">
        <v>-50</v>
      </c>
      <c r="J61" s="19" t="s">
        <v>205</v>
      </c>
      <c r="K61" s="19" t="s">
        <v>206</v>
      </c>
      <c r="L61" s="20" t="s">
        <v>207</v>
      </c>
      <c r="M61" s="20">
        <v>92</v>
      </c>
      <c r="N61" s="43">
        <v>2060404</v>
      </c>
      <c r="O61" s="25" t="s">
        <v>208</v>
      </c>
      <c r="P61" s="20">
        <v>507</v>
      </c>
      <c r="Q61" s="19" t="s">
        <v>72</v>
      </c>
      <c r="R61" s="20"/>
      <c r="S61" s="25"/>
    </row>
    <row r="62" ht="28.8" outlineLevel="3" spans="1:19">
      <c r="A62" s="28"/>
      <c r="B62" s="15"/>
      <c r="C62" s="19" t="s">
        <v>209</v>
      </c>
      <c r="D62" s="24">
        <v>-5</v>
      </c>
      <c r="E62" s="24"/>
      <c r="F62" s="24"/>
      <c r="G62" s="24"/>
      <c r="H62" s="24"/>
      <c r="I62" s="24">
        <v>-5</v>
      </c>
      <c r="J62" s="20" t="s">
        <v>210</v>
      </c>
      <c r="K62" s="19" t="s">
        <v>211</v>
      </c>
      <c r="L62" s="25" t="s">
        <v>212</v>
      </c>
      <c r="M62" s="20">
        <v>92</v>
      </c>
      <c r="N62" s="25">
        <v>2060702</v>
      </c>
      <c r="O62" s="25" t="s">
        <v>213</v>
      </c>
      <c r="P62" s="25">
        <v>505</v>
      </c>
      <c r="Q62" s="19" t="s">
        <v>139</v>
      </c>
      <c r="R62" s="20"/>
      <c r="S62" s="20"/>
    </row>
    <row r="63" ht="28.8" outlineLevel="3" spans="1:19">
      <c r="A63" s="28"/>
      <c r="B63" s="15"/>
      <c r="C63" s="19" t="s">
        <v>209</v>
      </c>
      <c r="D63" s="24">
        <v>-3</v>
      </c>
      <c r="E63" s="24"/>
      <c r="F63" s="24"/>
      <c r="G63" s="24"/>
      <c r="H63" s="24"/>
      <c r="I63" s="24">
        <v>-3</v>
      </c>
      <c r="J63" s="19" t="s">
        <v>214</v>
      </c>
      <c r="K63" s="19" t="s">
        <v>215</v>
      </c>
      <c r="L63" s="25" t="s">
        <v>216</v>
      </c>
      <c r="M63" s="20">
        <v>92</v>
      </c>
      <c r="N63" s="25">
        <v>2060799</v>
      </c>
      <c r="O63" s="19" t="s">
        <v>217</v>
      </c>
      <c r="P63" s="25">
        <v>505</v>
      </c>
      <c r="Q63" s="19" t="s">
        <v>139</v>
      </c>
      <c r="R63" s="20"/>
      <c r="S63" s="20"/>
    </row>
    <row r="64" outlineLevel="3" spans="1:19">
      <c r="A64" s="28"/>
      <c r="B64" s="27" t="s">
        <v>218</v>
      </c>
      <c r="C64" s="34" t="s">
        <v>219</v>
      </c>
      <c r="D64" s="14">
        <f t="shared" ref="D64:I64" si="20">SUBTOTAL(9,D65:D68)</f>
        <v>138</v>
      </c>
      <c r="E64" s="14">
        <f t="shared" si="20"/>
        <v>0</v>
      </c>
      <c r="F64" s="14">
        <f t="shared" si="20"/>
        <v>0</v>
      </c>
      <c r="G64" s="14">
        <f t="shared" si="20"/>
        <v>80</v>
      </c>
      <c r="H64" s="14">
        <f t="shared" si="20"/>
        <v>0</v>
      </c>
      <c r="I64" s="14">
        <f t="shared" si="20"/>
        <v>58</v>
      </c>
      <c r="J64" s="25"/>
      <c r="K64" s="25"/>
      <c r="L64" s="25"/>
      <c r="M64" s="20"/>
      <c r="N64" s="25"/>
      <c r="O64" s="25"/>
      <c r="P64" s="25"/>
      <c r="Q64" s="25"/>
      <c r="R64" s="20"/>
      <c r="S64" s="20"/>
    </row>
    <row r="65" ht="43.2" outlineLevel="3" spans="1:19">
      <c r="A65" s="28"/>
      <c r="B65" s="28"/>
      <c r="C65" s="19" t="s">
        <v>220</v>
      </c>
      <c r="D65" s="25">
        <v>80</v>
      </c>
      <c r="E65" s="25"/>
      <c r="F65" s="30"/>
      <c r="G65" s="25">
        <v>80</v>
      </c>
      <c r="H65" s="25"/>
      <c r="I65" s="25"/>
      <c r="J65" s="19" t="s">
        <v>221</v>
      </c>
      <c r="K65" s="19" t="s">
        <v>222</v>
      </c>
      <c r="L65" s="25" t="s">
        <v>223</v>
      </c>
      <c r="M65" s="25">
        <v>92</v>
      </c>
      <c r="N65" s="41" t="s">
        <v>77</v>
      </c>
      <c r="O65" s="42" t="s">
        <v>71</v>
      </c>
      <c r="P65" s="25">
        <v>507</v>
      </c>
      <c r="Q65" s="19" t="s">
        <v>72</v>
      </c>
      <c r="R65" s="25"/>
      <c r="S65" s="20"/>
    </row>
    <row r="66" ht="43.2" outlineLevel="3" spans="1:19">
      <c r="A66" s="28"/>
      <c r="B66" s="28"/>
      <c r="C66" s="19" t="s">
        <v>204</v>
      </c>
      <c r="D66" s="24">
        <v>50</v>
      </c>
      <c r="E66" s="24"/>
      <c r="F66" s="24"/>
      <c r="G66" s="24"/>
      <c r="H66" s="24"/>
      <c r="I66" s="24">
        <v>50</v>
      </c>
      <c r="J66" s="19" t="s">
        <v>205</v>
      </c>
      <c r="K66" s="19" t="s">
        <v>206</v>
      </c>
      <c r="L66" s="20" t="s">
        <v>207</v>
      </c>
      <c r="M66" s="20">
        <v>92</v>
      </c>
      <c r="N66" s="43">
        <v>2060404</v>
      </c>
      <c r="O66" s="25" t="s">
        <v>208</v>
      </c>
      <c r="P66" s="20">
        <v>507</v>
      </c>
      <c r="Q66" s="19" t="s">
        <v>72</v>
      </c>
      <c r="R66" s="20"/>
      <c r="S66" s="20"/>
    </row>
    <row r="67" ht="28.8" outlineLevel="3" spans="1:19">
      <c r="A67" s="28"/>
      <c r="B67" s="28"/>
      <c r="C67" s="19" t="s">
        <v>209</v>
      </c>
      <c r="D67" s="24">
        <v>5</v>
      </c>
      <c r="E67" s="24"/>
      <c r="F67" s="24"/>
      <c r="G67" s="24"/>
      <c r="H67" s="24"/>
      <c r="I67" s="24">
        <v>5</v>
      </c>
      <c r="J67" s="20" t="s">
        <v>210</v>
      </c>
      <c r="K67" s="19" t="s">
        <v>211</v>
      </c>
      <c r="L67" s="25" t="s">
        <v>212</v>
      </c>
      <c r="M67" s="20">
        <v>92</v>
      </c>
      <c r="N67" s="25">
        <v>2060702</v>
      </c>
      <c r="O67" s="25" t="s">
        <v>213</v>
      </c>
      <c r="P67" s="25">
        <v>505</v>
      </c>
      <c r="Q67" s="19" t="s">
        <v>139</v>
      </c>
      <c r="R67" s="20"/>
      <c r="S67" s="20"/>
    </row>
    <row r="68" ht="28.8" outlineLevel="3" spans="1:19">
      <c r="A68" s="28"/>
      <c r="B68" s="29"/>
      <c r="C68" s="19" t="s">
        <v>209</v>
      </c>
      <c r="D68" s="24">
        <v>3</v>
      </c>
      <c r="E68" s="24"/>
      <c r="F68" s="24"/>
      <c r="G68" s="24"/>
      <c r="H68" s="24"/>
      <c r="I68" s="24">
        <v>3</v>
      </c>
      <c r="J68" s="19" t="s">
        <v>214</v>
      </c>
      <c r="K68" s="19" t="s">
        <v>215</v>
      </c>
      <c r="L68" s="25" t="s">
        <v>216</v>
      </c>
      <c r="M68" s="20">
        <v>92</v>
      </c>
      <c r="N68" s="25">
        <v>2060799</v>
      </c>
      <c r="O68" s="19" t="s">
        <v>217</v>
      </c>
      <c r="P68" s="25">
        <v>505</v>
      </c>
      <c r="Q68" s="19" t="s">
        <v>139</v>
      </c>
      <c r="R68" s="20"/>
      <c r="S68" s="20"/>
    </row>
    <row r="69" ht="28.8" outlineLevel="3" spans="1:19">
      <c r="A69" s="28"/>
      <c r="B69" s="13" t="s">
        <v>224</v>
      </c>
      <c r="C69" s="19" t="s">
        <v>225</v>
      </c>
      <c r="D69" s="14">
        <v>80</v>
      </c>
      <c r="E69" s="25"/>
      <c r="F69" s="30"/>
      <c r="G69" s="25">
        <v>80</v>
      </c>
      <c r="H69" s="25"/>
      <c r="I69" s="25"/>
      <c r="J69" s="19" t="s">
        <v>226</v>
      </c>
      <c r="K69" s="19" t="s">
        <v>227</v>
      </c>
      <c r="L69" s="25" t="s">
        <v>228</v>
      </c>
      <c r="M69" s="25">
        <v>92</v>
      </c>
      <c r="N69" s="41" t="s">
        <v>77</v>
      </c>
      <c r="O69" s="42" t="s">
        <v>71</v>
      </c>
      <c r="P69" s="25">
        <v>507</v>
      </c>
      <c r="Q69" s="19" t="s">
        <v>72</v>
      </c>
      <c r="R69" s="25"/>
      <c r="S69" s="20"/>
    </row>
    <row r="70" ht="28.8" outlineLevel="3" spans="1:19">
      <c r="A70" s="29"/>
      <c r="B70" s="13" t="s">
        <v>229</v>
      </c>
      <c r="C70" s="19" t="s">
        <v>199</v>
      </c>
      <c r="D70" s="21">
        <v>500</v>
      </c>
      <c r="E70" s="24"/>
      <c r="F70" s="24"/>
      <c r="G70" s="24"/>
      <c r="H70" s="24"/>
      <c r="I70" s="24">
        <v>500</v>
      </c>
      <c r="J70" s="19" t="s">
        <v>200</v>
      </c>
      <c r="K70" s="19" t="s">
        <v>201</v>
      </c>
      <c r="L70" s="20" t="s">
        <v>202</v>
      </c>
      <c r="M70" s="20">
        <v>92</v>
      </c>
      <c r="N70" s="25">
        <v>2060901</v>
      </c>
      <c r="O70" s="19" t="s">
        <v>203</v>
      </c>
      <c r="P70" s="20">
        <v>507</v>
      </c>
      <c r="Q70" s="19" t="s">
        <v>72</v>
      </c>
      <c r="R70" s="20"/>
      <c r="S70" s="20"/>
    </row>
    <row r="71" outlineLevel="3" spans="1:19">
      <c r="A71" s="27" t="s">
        <v>230</v>
      </c>
      <c r="B71" s="16" t="s">
        <v>231</v>
      </c>
      <c r="C71" s="18"/>
      <c r="D71" s="14">
        <f t="shared" ref="D71:I71" si="21">SUBTOTAL(9,D72:D75)</f>
        <v>200</v>
      </c>
      <c r="E71" s="14">
        <f t="shared" si="21"/>
        <v>0</v>
      </c>
      <c r="F71" s="14">
        <f t="shared" si="21"/>
        <v>200</v>
      </c>
      <c r="G71" s="14">
        <f t="shared" si="21"/>
        <v>0</v>
      </c>
      <c r="H71" s="14">
        <f t="shared" si="21"/>
        <v>0</v>
      </c>
      <c r="I71" s="14">
        <f t="shared" si="21"/>
        <v>0</v>
      </c>
      <c r="J71" s="25"/>
      <c r="K71" s="25"/>
      <c r="L71" s="20"/>
      <c r="M71" s="20"/>
      <c r="N71" s="25"/>
      <c r="O71" s="25"/>
      <c r="P71" s="20"/>
      <c r="Q71" s="25"/>
      <c r="R71" s="20"/>
      <c r="S71" s="20"/>
    </row>
    <row r="72" ht="41" customHeight="1" outlineLevel="1" spans="1:19">
      <c r="A72" s="28"/>
      <c r="B72" s="13" t="s">
        <v>232</v>
      </c>
      <c r="C72" s="14"/>
      <c r="D72" s="14">
        <f t="shared" ref="D72:I72" si="22">SUBTOTAL(9,D73:D73)</f>
        <v>2</v>
      </c>
      <c r="E72" s="14">
        <f t="shared" si="22"/>
        <v>0</v>
      </c>
      <c r="F72" s="14">
        <f t="shared" si="22"/>
        <v>0</v>
      </c>
      <c r="G72" s="14">
        <f t="shared" si="22"/>
        <v>0</v>
      </c>
      <c r="H72" s="14">
        <f t="shared" si="22"/>
        <v>0</v>
      </c>
      <c r="I72" s="14">
        <f t="shared" si="22"/>
        <v>2</v>
      </c>
      <c r="J72" s="25"/>
      <c r="K72" s="25"/>
      <c r="L72" s="25"/>
      <c r="M72" s="25"/>
      <c r="N72" s="25"/>
      <c r="O72" s="25"/>
      <c r="P72" s="25"/>
      <c r="Q72" s="25"/>
      <c r="R72" s="20"/>
      <c r="S72" s="20"/>
    </row>
    <row r="73" ht="43.2" outlineLevel="3" spans="1:19">
      <c r="A73" s="28"/>
      <c r="B73" s="46" t="s">
        <v>233</v>
      </c>
      <c r="C73" s="19" t="s">
        <v>234</v>
      </c>
      <c r="D73" s="21">
        <v>2</v>
      </c>
      <c r="E73" s="24"/>
      <c r="F73" s="24"/>
      <c r="G73" s="24"/>
      <c r="H73" s="24"/>
      <c r="I73" s="24">
        <v>2</v>
      </c>
      <c r="J73" s="25"/>
      <c r="K73" s="19" t="s">
        <v>235</v>
      </c>
      <c r="L73" s="25"/>
      <c r="M73" s="25"/>
      <c r="N73" s="25">
        <v>2069999</v>
      </c>
      <c r="O73" s="19" t="s">
        <v>236</v>
      </c>
      <c r="P73" s="25">
        <v>509</v>
      </c>
      <c r="Q73" s="19" t="s">
        <v>237</v>
      </c>
      <c r="R73" s="35"/>
      <c r="S73" s="20"/>
    </row>
    <row r="74" ht="28.8" outlineLevel="3" spans="1:19">
      <c r="A74" s="28"/>
      <c r="B74" s="13" t="s">
        <v>238</v>
      </c>
      <c r="C74" s="19" t="s">
        <v>234</v>
      </c>
      <c r="D74" s="21">
        <v>-2</v>
      </c>
      <c r="E74" s="24"/>
      <c r="F74" s="24"/>
      <c r="G74" s="24"/>
      <c r="H74" s="24"/>
      <c r="I74" s="24">
        <v>-2</v>
      </c>
      <c r="J74" s="47"/>
      <c r="K74" s="19" t="s">
        <v>235</v>
      </c>
      <c r="L74" s="25"/>
      <c r="M74" s="25"/>
      <c r="N74" s="25">
        <v>2069999</v>
      </c>
      <c r="O74" s="19" t="s">
        <v>236</v>
      </c>
      <c r="P74" s="25">
        <v>509</v>
      </c>
      <c r="Q74" s="19" t="s">
        <v>237</v>
      </c>
      <c r="R74" s="20"/>
      <c r="S74" s="20"/>
    </row>
    <row r="75" ht="46" customHeight="1" outlineLevel="3" spans="1:19">
      <c r="A75" s="29"/>
      <c r="B75" s="13" t="s">
        <v>239</v>
      </c>
      <c r="C75" s="19" t="s">
        <v>240</v>
      </c>
      <c r="D75" s="14">
        <v>200</v>
      </c>
      <c r="E75" s="25"/>
      <c r="F75" s="25">
        <v>200</v>
      </c>
      <c r="G75" s="25"/>
      <c r="H75" s="25"/>
      <c r="I75" s="25"/>
      <c r="J75" s="19" t="s">
        <v>241</v>
      </c>
      <c r="K75" s="19" t="s">
        <v>242</v>
      </c>
      <c r="L75" s="25" t="s">
        <v>243</v>
      </c>
      <c r="M75" s="25">
        <v>92</v>
      </c>
      <c r="N75" s="25">
        <v>2060404</v>
      </c>
      <c r="O75" s="19" t="s">
        <v>71</v>
      </c>
      <c r="P75" s="25">
        <v>507</v>
      </c>
      <c r="Q75" s="19" t="s">
        <v>72</v>
      </c>
      <c r="R75" s="20"/>
      <c r="S75" s="20"/>
    </row>
  </sheetData>
  <autoFilter ref="A4:S75">
    <extLst/>
  </autoFilter>
  <sortState ref="B34:Q36">
    <sortCondition ref="B34:B36" customList="湘潭市本级,雨湖区"/>
  </sortState>
  <mergeCells count="42">
    <mergeCell ref="A1:B1"/>
    <mergeCell ref="A2:S2"/>
    <mergeCell ref="J3:L3"/>
    <mergeCell ref="Q3:S3"/>
    <mergeCell ref="A5:C5"/>
    <mergeCell ref="A6:C6"/>
    <mergeCell ref="B7:C7"/>
    <mergeCell ref="A19:C19"/>
    <mergeCell ref="B20:C20"/>
    <mergeCell ref="B21:C21"/>
    <mergeCell ref="B28:C28"/>
    <mergeCell ref="B29:C29"/>
    <mergeCell ref="B32:C32"/>
    <mergeCell ref="B33:C33"/>
    <mergeCell ref="B37:C37"/>
    <mergeCell ref="B38:C38"/>
    <mergeCell ref="B44:C44"/>
    <mergeCell ref="B47:C47"/>
    <mergeCell ref="B53:C53"/>
    <mergeCell ref="B54:C54"/>
    <mergeCell ref="B57:C57"/>
    <mergeCell ref="B58:C58"/>
    <mergeCell ref="B71:C71"/>
    <mergeCell ref="B72:C72"/>
    <mergeCell ref="A7:A18"/>
    <mergeCell ref="A20:A27"/>
    <mergeCell ref="A28:A31"/>
    <mergeCell ref="A32:A36"/>
    <mergeCell ref="A37:A43"/>
    <mergeCell ref="A44:A46"/>
    <mergeCell ref="A47:A50"/>
    <mergeCell ref="A53:A56"/>
    <mergeCell ref="A57:A70"/>
    <mergeCell ref="A71:A75"/>
    <mergeCell ref="B8:B18"/>
    <mergeCell ref="B22:B24"/>
    <mergeCell ref="B34:B36"/>
    <mergeCell ref="B39:B41"/>
    <mergeCell ref="B48:B50"/>
    <mergeCell ref="B59:B63"/>
    <mergeCell ref="B64:B68"/>
    <mergeCell ref="S51:S52"/>
  </mergeCells>
  <conditionalFormatting sqref="D3:I3">
    <cfRule type="duplicateValues" dxfId="0" priority="3"/>
    <cfRule type="duplicateValues" dxfId="0" priority="4"/>
  </conditionalFormatting>
  <conditionalFormatting sqref="J4">
    <cfRule type="duplicateValues" dxfId="0" priority="8"/>
  </conditionalFormatting>
  <conditionalFormatting sqref="K4">
    <cfRule type="duplicateValues" dxfId="0" priority="6"/>
    <cfRule type="duplicateValues" dxfId="0" priority="7"/>
  </conditionalFormatting>
  <conditionalFormatting sqref="A4:B4 L4:S4">
    <cfRule type="duplicateValues" dxfId="0" priority="5"/>
  </conditionalFormatting>
  <pageMargins left="0.354166666666667" right="0.118055555555556" top="0.472222222222222" bottom="0.354166666666667" header="0.5" footer="0.156944444444444"/>
  <pageSetup paperSize="9" scale="66" orientation="landscape" horizontalDpi="600"/>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邹倩 null</cp:lastModifiedBy>
  <dcterms:created xsi:type="dcterms:W3CDTF">2025-07-31T02:37:00Z</dcterms:created>
  <dcterms:modified xsi:type="dcterms:W3CDTF">2025-08-07T01:08:53Z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627C9F4A6EA749558A953DCEA3F896D6_12</vt:lpwstr>
  </property>
</Properties>
</file>