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Sheet1!$A$4:$G$163</definedName>
  </definedNames>
  <calcPr calcId="144525"/>
</workbook>
</file>

<file path=xl/sharedStrings.xml><?xml version="1.0" encoding="utf-8"?>
<sst xmlns="http://schemas.openxmlformats.org/spreadsheetml/2006/main" count="183" uniqueCount="182">
  <si>
    <r>
      <rPr>
        <sz val="11"/>
        <color theme="1"/>
        <rFont val="黑体"/>
        <charset val="134"/>
      </rPr>
      <t>附件</t>
    </r>
  </si>
  <si>
    <t>2025年第六批教育综合发展（教育信息化-第二批公办义务教育学校电脑设备补充配置补助）资金分配表</t>
  </si>
  <si>
    <t>市州</t>
  </si>
  <si>
    <t>县市区</t>
  </si>
  <si>
    <t>补充配置电脑指标数（所）</t>
  </si>
  <si>
    <t>全年合计金额（万元）</t>
  </si>
  <si>
    <t>湘财预〔2025〕103号已下达补助金额（万元）</t>
  </si>
  <si>
    <t>此次下达补助金额（万元）</t>
  </si>
  <si>
    <t>备注</t>
  </si>
  <si>
    <t>全省合计</t>
  </si>
  <si>
    <t>长沙市小计</t>
  </si>
  <si>
    <t>长沙市</t>
  </si>
  <si>
    <t>长沙市本级</t>
  </si>
  <si>
    <t>芙蓉区</t>
  </si>
  <si>
    <t>天心区</t>
  </si>
  <si>
    <t>湘江新区</t>
  </si>
  <si>
    <t>开福区</t>
  </si>
  <si>
    <t>雨花区</t>
  </si>
  <si>
    <t>望城区</t>
  </si>
  <si>
    <t>长沙县</t>
  </si>
  <si>
    <t>浏阳市</t>
  </si>
  <si>
    <t>宁乡市</t>
  </si>
  <si>
    <t>株洲市小计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</si>
  <si>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</si>
  <si>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</si>
  <si>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</si>
  <si>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</si>
  <si>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</si>
  <si>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</si>
  <si>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</si>
  <si>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</si>
  <si>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</si>
  <si>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</si>
  <si>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湘潭市小计</t>
  </si>
  <si>
    <t>湘潭市</t>
  </si>
  <si>
    <t>湘潭市本级</t>
  </si>
  <si>
    <t>雨湖区</t>
  </si>
  <si>
    <t>岳塘区</t>
  </si>
  <si>
    <t>湘潭县</t>
  </si>
  <si>
    <t>湘乡市</t>
  </si>
  <si>
    <t>韶山市</t>
  </si>
  <si>
    <t>衡阳市小计</t>
  </si>
  <si>
    <t>衡阳市</t>
  </si>
  <si>
    <t>衡阳市本级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</si>
  <si>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</si>
  <si>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</si>
  <si>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</si>
  <si>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</si>
  <si>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</si>
  <si>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</si>
  <si>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</si>
  <si>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</si>
  <si>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</si>
  <si>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</si>
  <si>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</si>
  <si>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</si>
  <si>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</si>
  <si>
    <t>邵阳市</t>
  </si>
  <si>
    <t>邵阳市本级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</si>
  <si>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</si>
  <si>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</si>
  <si>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</si>
  <si>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</si>
  <si>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</si>
  <si>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</si>
  <si>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</si>
  <si>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</si>
  <si>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</si>
  <si>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</si>
  <si>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</si>
  <si>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</si>
  <si>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岳阳市小计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</si>
  <si>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</si>
  <si>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</si>
  <si>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</si>
  <si>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</si>
  <si>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</si>
  <si>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</si>
  <si>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</si>
  <si>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</si>
  <si>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屈原管理区</t>
  </si>
  <si>
    <t>南湖新区</t>
  </si>
  <si>
    <t>汨罗市</t>
  </si>
  <si>
    <t>临湘市</t>
  </si>
  <si>
    <t>常德市小计</t>
  </si>
  <si>
    <t>常德市</t>
  </si>
  <si>
    <t>常德市本级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</si>
  <si>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</si>
  <si>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</si>
  <si>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</si>
  <si>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</si>
  <si>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</si>
  <si>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</si>
  <si>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</si>
  <si>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</si>
  <si>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西洞庭管理区</t>
  </si>
  <si>
    <t>西湖管理区</t>
  </si>
  <si>
    <t>经开区</t>
  </si>
  <si>
    <t>柳叶湖区</t>
  </si>
  <si>
    <t>桃花源</t>
  </si>
  <si>
    <t>津市</t>
  </si>
  <si>
    <t>张家界市小计</t>
  </si>
  <si>
    <t>张家界市</t>
  </si>
  <si>
    <t>永定区</t>
  </si>
  <si>
    <t>武陵源区</t>
  </si>
  <si>
    <t>慈利县</t>
  </si>
  <si>
    <t>桑植县</t>
  </si>
  <si>
    <t>益阳市小计</t>
  </si>
  <si>
    <t>益阳市</t>
  </si>
  <si>
    <t>益阳市本级</t>
  </si>
  <si>
    <t>资阳区</t>
  </si>
  <si>
    <t>赫山区</t>
  </si>
  <si>
    <t>南县</t>
  </si>
  <si>
    <t>桃江县</t>
  </si>
  <si>
    <t>安化县</t>
  </si>
  <si>
    <t>大通湖区</t>
  </si>
  <si>
    <t>沅江市</t>
  </si>
  <si>
    <t>郴州市小计</t>
  </si>
  <si>
    <t>郴州市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</si>
  <si>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</si>
  <si>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</si>
  <si>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</si>
  <si>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</si>
  <si>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</si>
  <si>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</si>
  <si>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</si>
  <si>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</si>
  <si>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</si>
  <si>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</si>
  <si>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</si>
  <si>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</si>
  <si>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永州市小计</t>
  </si>
  <si>
    <t>永州市</t>
  </si>
  <si>
    <t>永州市本级</t>
  </si>
  <si>
    <t>零陵区</t>
  </si>
  <si>
    <t>冷水滩区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</si>
  <si>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</si>
  <si>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</si>
  <si>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</si>
  <si>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</si>
  <si>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</si>
  <si>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</si>
  <si>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</si>
  <si>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</si>
  <si>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</si>
  <si>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回龙圩区</t>
  </si>
  <si>
    <t>金洞管理区</t>
  </si>
  <si>
    <t>怀化市小计</t>
  </si>
  <si>
    <t>怀化市</t>
  </si>
  <si>
    <t>怀化市本级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</si>
  <si>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</si>
  <si>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</si>
  <si>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</si>
  <si>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</si>
  <si>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</si>
  <si>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</si>
  <si>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</si>
  <si>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</si>
  <si>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</si>
  <si>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</si>
  <si>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</si>
  <si>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洪江区</t>
  </si>
  <si>
    <t>洪江市</t>
  </si>
  <si>
    <t>娄底市小计</t>
  </si>
  <si>
    <t>娄底市</t>
  </si>
  <si>
    <t>娄底市本级</t>
  </si>
  <si>
    <t>娄星区</t>
  </si>
  <si>
    <t>新化县</t>
  </si>
  <si>
    <t>双峰县</t>
  </si>
  <si>
    <t>冷水江市</t>
  </si>
  <si>
    <t>涟源市</t>
  </si>
  <si>
    <t>湘西州小计</t>
  </si>
  <si>
    <t>湘西州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</si>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</sst>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3"/>
  <sheetViews>
    <sheetView tabSelected="1" workbookViewId="0">
      <pane ySplit="4" topLeftCell="A77" activePane="bottomLeft" state="frozen"/>
      <selection/>
      <selection pane="bottomLeft" activeCell="A5" sqref="A5:G154"/>
    </sheetView>
  </sheetViews>
  <sheetFormatPr defaultColWidth="9" defaultRowHeight="13.5" outlineLevelCol="6"/>
  <cols>
    <col min="2" max="2" width="16.375" customWidth="1"/>
    <col min="3" max="3" width="13.875" customWidth="1"/>
    <col min="4" max="4" width="11.625" customWidth="1"/>
    <col min="5" max="5" width="16.2583333333333" customWidth="1"/>
    <col min="6" max="6" width="11.875" style="3" customWidth="1"/>
    <col min="7" max="7" width="11.5083333333333" customWidth="1"/>
  </cols>
  <sheetData>
    <row r="1" ht="25" customHeight="1" spans="1:1">
      <c r="A1" s="4" t="s">
        <v>0</v>
      </c>
    </row>
    <row r="2" ht="5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51" customHeight="1" spans="1:7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15" t="s">
        <v>7</v>
      </c>
      <c r="G3" s="7" t="s">
        <v>8</v>
      </c>
    </row>
    <row r="4" s="2" customFormat="1" ht="21" customHeight="1" spans="1:7">
      <c r="A4" s="8" t="s">
        <v>9</v>
      </c>
      <c r="B4" s="8"/>
      <c r="C4" s="9">
        <f>C5+C16+C26+C33+C47+C61+C73+C89+C94+C103+C116+C131+C146+C154</f>
        <v>300000</v>
      </c>
      <c r="D4" s="9">
        <f>D5+D16+D26+D33+D47+D61+D73+D89+D94+D103+D116+D131+D146+D154</f>
        <v>15250</v>
      </c>
      <c r="E4" s="9">
        <f>E5+E16+E26+E33+E47+E61+E73+E89+E94+E103+E116+E131+E146+E154</f>
        <v>12900</v>
      </c>
      <c r="F4" s="9">
        <f>F5+F16+F26+F33+F47+F61+F73+F89+F94+F103+F116+F131+F146+F154</f>
        <v>2350</v>
      </c>
      <c r="G4" s="16"/>
    </row>
    <row r="5" s="2" customFormat="1" ht="21" customHeight="1" spans="1:7">
      <c r="A5" s="8" t="s">
        <v>10</v>
      </c>
      <c r="B5" s="8"/>
      <c r="C5" s="9">
        <f>SUM(C6:C15)</f>
        <v>22267</v>
      </c>
      <c r="D5" s="9">
        <f>SUM(D6:D15)</f>
        <v>1129</v>
      </c>
      <c r="E5" s="9">
        <f>SUM(E6:E15)</f>
        <v>956</v>
      </c>
      <c r="F5" s="9">
        <f>SUM(F6:F15)</f>
        <v>173</v>
      </c>
      <c r="G5" s="16"/>
    </row>
    <row r="6" spans="1:7">
      <c r="A6" s="10" t="s">
        <v>11</v>
      </c>
      <c r="B6" s="11" t="s">
        <v>12</v>
      </c>
      <c r="C6" s="12">
        <v>1063</v>
      </c>
      <c r="D6" s="12">
        <f t="shared" ref="D6:D15" si="0">E6+F6</f>
        <v>53</v>
      </c>
      <c r="E6" s="12">
        <v>45</v>
      </c>
      <c r="F6" s="17">
        <v>8</v>
      </c>
      <c r="G6" s="18"/>
    </row>
    <row r="7" spans="1:7">
      <c r="A7" s="13"/>
      <c r="B7" s="11" t="s">
        <v>13</v>
      </c>
      <c r="C7" s="12">
        <v>947</v>
      </c>
      <c r="D7" s="12">
        <f t="shared" si="0"/>
        <v>48</v>
      </c>
      <c r="E7" s="12">
        <v>41</v>
      </c>
      <c r="F7" s="12">
        <v>7</v>
      </c>
      <c r="G7" s="18"/>
    </row>
    <row r="8" spans="1:7">
      <c r="A8" s="13"/>
      <c r="B8" s="11" t="s">
        <v>14</v>
      </c>
      <c r="C8" s="12">
        <v>1828</v>
      </c>
      <c r="D8" s="12">
        <f t="shared" si="0"/>
        <v>93</v>
      </c>
      <c r="E8" s="12">
        <v>79</v>
      </c>
      <c r="F8" s="12">
        <v>14</v>
      </c>
      <c r="G8" s="18"/>
    </row>
    <row r="9" spans="1:7">
      <c r="A9" s="13"/>
      <c r="B9" s="11" t="s">
        <v>15</v>
      </c>
      <c r="C9" s="12">
        <v>5718</v>
      </c>
      <c r="D9" s="12">
        <f t="shared" si="0"/>
        <v>291</v>
      </c>
      <c r="E9" s="12">
        <v>246</v>
      </c>
      <c r="F9" s="12">
        <v>45</v>
      </c>
      <c r="G9" s="18"/>
    </row>
    <row r="10" spans="1:7">
      <c r="A10" s="13"/>
      <c r="B10" s="11" t="s">
        <v>16</v>
      </c>
      <c r="C10" s="12">
        <v>1897</v>
      </c>
      <c r="D10" s="12">
        <f t="shared" si="0"/>
        <v>96</v>
      </c>
      <c r="E10" s="12">
        <v>81</v>
      </c>
      <c r="F10" s="12">
        <v>15</v>
      </c>
      <c r="G10" s="18"/>
    </row>
    <row r="11" spans="1:7">
      <c r="A11" s="13"/>
      <c r="B11" s="11" t="s">
        <v>17</v>
      </c>
      <c r="C11" s="12">
        <v>1069</v>
      </c>
      <c r="D11" s="12">
        <f t="shared" si="0"/>
        <v>54</v>
      </c>
      <c r="E11" s="12">
        <v>46</v>
      </c>
      <c r="F11" s="12">
        <v>8</v>
      </c>
      <c r="G11" s="18"/>
    </row>
    <row r="12" spans="1:7">
      <c r="A12" s="13"/>
      <c r="B12" s="11" t="s">
        <v>18</v>
      </c>
      <c r="C12" s="12">
        <v>931</v>
      </c>
      <c r="D12" s="12">
        <f t="shared" si="0"/>
        <v>47</v>
      </c>
      <c r="E12" s="12">
        <v>40</v>
      </c>
      <c r="F12" s="12">
        <v>7</v>
      </c>
      <c r="G12" s="18"/>
    </row>
    <row r="13" spans="1:7">
      <c r="A13" s="13"/>
      <c r="B13" s="11" t="s">
        <v>19</v>
      </c>
      <c r="C13" s="12">
        <v>2293</v>
      </c>
      <c r="D13" s="12">
        <f t="shared" si="0"/>
        <v>116</v>
      </c>
      <c r="E13" s="12">
        <v>98</v>
      </c>
      <c r="F13" s="12">
        <v>18</v>
      </c>
      <c r="G13" s="18"/>
    </row>
    <row r="14" spans="1:7">
      <c r="A14" s="13"/>
      <c r="B14" s="11" t="s">
        <v>20</v>
      </c>
      <c r="C14" s="12">
        <v>3383</v>
      </c>
      <c r="D14" s="12">
        <f t="shared" si="0"/>
        <v>171</v>
      </c>
      <c r="E14" s="12">
        <v>145</v>
      </c>
      <c r="F14" s="12">
        <v>26</v>
      </c>
      <c r="G14" s="18"/>
    </row>
    <row r="15" spans="1:7">
      <c r="A15" s="14"/>
      <c r="B15" s="11" t="s">
        <v>21</v>
      </c>
      <c r="C15" s="12">
        <v>3138</v>
      </c>
      <c r="D15" s="12">
        <f t="shared" si="0"/>
        <v>160</v>
      </c>
      <c r="E15" s="12">
        <v>135</v>
      </c>
      <c r="F15" s="12">
        <v>25</v>
      </c>
      <c r="G15" s="18"/>
    </row>
    <row r="16" s="2" customFormat="1" spans="1:7">
      <c r="A16" s="8" t="s">
        <v>22</v>
      </c>
      <c r="B16" s="8"/>
      <c r="C16" s="9">
        <f>SUM(C17:C25)</f>
        <v>14204</v>
      </c>
      <c r="D16" s="9">
        <f>SUM(D17:D25)</f>
        <v>721</v>
      </c>
      <c r="E16" s="9">
        <f>SUM(E17:E25)</f>
        <v>610</v>
      </c>
      <c r="F16" s="9">
        <f>SUM(F17:F25)</f>
        <v>111</v>
      </c>
      <c r="G16" s="16"/>
    </row>
    <row r="17" spans="1:7">
      <c r="A17" s="10" t="s">
        <v>23</v>
      </c>
      <c r="B17" s="11" t="s">
        <v>24</v>
      </c>
      <c r="C17" s="12">
        <v>1200</v>
      </c>
      <c r="D17" s="12">
        <f t="shared" ref="D17:D25" si="1">E17+F17</f>
        <v>60</v>
      </c>
      <c r="E17" s="12">
        <v>51</v>
      </c>
      <c r="F17" s="12">
        <v>9</v>
      </c>
      <c r="G17" s="18"/>
    </row>
    <row r="18" spans="1:7">
      <c r="A18" s="13"/>
      <c r="B18" s="11" t="s">
        <v>25</v>
      </c>
      <c r="C18" s="12">
        <v>800</v>
      </c>
      <c r="D18" s="12">
        <f t="shared" si="1"/>
        <v>40</v>
      </c>
      <c r="E18" s="12">
        <v>34</v>
      </c>
      <c r="F18" s="12">
        <v>6</v>
      </c>
      <c r="G18" s="18"/>
    </row>
    <row r="19" spans="1:7">
      <c r="A19" s="13"/>
      <c r="B19" s="11" t="s">
        <v>26</v>
      </c>
      <c r="C19" s="12">
        <v>900</v>
      </c>
      <c r="D19" s="12">
        <f t="shared" si="1"/>
        <v>46</v>
      </c>
      <c r="E19" s="12">
        <v>39</v>
      </c>
      <c r="F19" s="12">
        <v>7</v>
      </c>
      <c r="G19" s="18"/>
    </row>
    <row r="20" spans="1:7">
      <c r="A20" s="13"/>
      <c r="B20" s="11" t="s">
        <v>27</v>
      </c>
      <c r="C20" s="12">
        <v>1800</v>
      </c>
      <c r="D20" s="12">
        <f t="shared" si="1"/>
        <v>91</v>
      </c>
      <c r="E20" s="12">
        <v>77</v>
      </c>
      <c r="F20" s="12">
        <v>14</v>
      </c>
      <c r="G20" s="18"/>
    </row>
    <row r="21" spans="1:7">
      <c r="A21" s="13"/>
      <c r="B21" s="11" t="s">
        <v>28</v>
      </c>
      <c r="C21" s="12">
        <v>500</v>
      </c>
      <c r="D21" s="12">
        <f t="shared" si="1"/>
        <v>26</v>
      </c>
      <c r="E21" s="12">
        <v>22</v>
      </c>
      <c r="F21" s="12">
        <v>4</v>
      </c>
      <c r="G21" s="18"/>
    </row>
    <row r="22" spans="1:7">
      <c r="A22" s="13"/>
      <c r="B22" s="11" t="s">
        <v>29</v>
      </c>
      <c r="C22" s="12">
        <v>2500</v>
      </c>
      <c r="D22" s="12">
        <f t="shared" si="1"/>
        <v>127</v>
      </c>
      <c r="E22" s="12">
        <v>107</v>
      </c>
      <c r="F22" s="12">
        <v>20</v>
      </c>
      <c r="G22" s="18"/>
    </row>
    <row r="23" spans="1:7">
      <c r="A23" s="13"/>
      <c r="B23" s="11" t="s">
        <v>30</v>
      </c>
      <c r="C23" s="12">
        <v>1500</v>
      </c>
      <c r="D23" s="12">
        <f t="shared" si="1"/>
        <v>77</v>
      </c>
      <c r="E23" s="12">
        <v>65</v>
      </c>
      <c r="F23" s="12">
        <v>12</v>
      </c>
      <c r="G23" s="18"/>
    </row>
    <row r="24" spans="1:7">
      <c r="A24" s="13"/>
      <c r="B24" s="11" t="s">
        <v>31</v>
      </c>
      <c r="C24" s="12">
        <v>504</v>
      </c>
      <c r="D24" s="12">
        <f t="shared" si="1"/>
        <v>26</v>
      </c>
      <c r="E24" s="12">
        <v>22</v>
      </c>
      <c r="F24" s="12">
        <v>4</v>
      </c>
      <c r="G24" s="18"/>
    </row>
    <row r="25" spans="1:7">
      <c r="A25" s="14"/>
      <c r="B25" s="11" t="s">
        <v>32</v>
      </c>
      <c r="C25" s="12">
        <v>4500</v>
      </c>
      <c r="D25" s="12">
        <f t="shared" si="1"/>
        <v>228</v>
      </c>
      <c r="E25" s="12">
        <v>193</v>
      </c>
      <c r="F25" s="17">
        <v>35</v>
      </c>
      <c r="G25" s="18"/>
    </row>
    <row r="26" s="2" customFormat="1" spans="1:7">
      <c r="A26" s="8" t="s">
        <v>33</v>
      </c>
      <c r="B26" s="8"/>
      <c r="C26" s="9">
        <f>SUM(C27:C32)</f>
        <v>8204</v>
      </c>
      <c r="D26" s="9">
        <f>SUM(D27:D32)</f>
        <v>418</v>
      </c>
      <c r="E26" s="9">
        <f>SUM(E27:E32)</f>
        <v>353</v>
      </c>
      <c r="F26" s="9">
        <f>SUM(F27:F32)</f>
        <v>65</v>
      </c>
      <c r="G26" s="16"/>
    </row>
    <row r="27" spans="1:7">
      <c r="A27" s="10" t="s">
        <v>34</v>
      </c>
      <c r="B27" s="11" t="s">
        <v>35</v>
      </c>
      <c r="C27" s="12">
        <v>438</v>
      </c>
      <c r="D27" s="12">
        <f t="shared" ref="D27:D32" si="2">E27+F27</f>
        <v>22</v>
      </c>
      <c r="E27" s="12">
        <v>19</v>
      </c>
      <c r="F27" s="12">
        <v>3</v>
      </c>
      <c r="G27" s="18"/>
    </row>
    <row r="28" spans="1:7">
      <c r="A28" s="13"/>
      <c r="B28" s="11" t="s">
        <v>36</v>
      </c>
      <c r="C28" s="12">
        <v>1367</v>
      </c>
      <c r="D28" s="12">
        <f t="shared" si="2"/>
        <v>70</v>
      </c>
      <c r="E28" s="12">
        <v>59</v>
      </c>
      <c r="F28" s="12">
        <v>11</v>
      </c>
      <c r="G28" s="18"/>
    </row>
    <row r="29" spans="1:7">
      <c r="A29" s="13"/>
      <c r="B29" s="11" t="s">
        <v>37</v>
      </c>
      <c r="C29" s="12">
        <v>1271</v>
      </c>
      <c r="D29" s="12">
        <f t="shared" si="2"/>
        <v>64</v>
      </c>
      <c r="E29" s="12">
        <v>54</v>
      </c>
      <c r="F29" s="12">
        <v>10</v>
      </c>
      <c r="G29" s="18"/>
    </row>
    <row r="30" spans="1:7">
      <c r="A30" s="13"/>
      <c r="B30" s="11" t="s">
        <v>38</v>
      </c>
      <c r="C30" s="12">
        <v>2160</v>
      </c>
      <c r="D30" s="12">
        <f t="shared" si="2"/>
        <v>110</v>
      </c>
      <c r="E30" s="12">
        <v>93</v>
      </c>
      <c r="F30" s="12">
        <v>17</v>
      </c>
      <c r="G30" s="18"/>
    </row>
    <row r="31" spans="1:7">
      <c r="A31" s="13"/>
      <c r="B31" s="11" t="s">
        <v>39</v>
      </c>
      <c r="C31" s="12">
        <v>2879</v>
      </c>
      <c r="D31" s="12">
        <f t="shared" si="2"/>
        <v>147</v>
      </c>
      <c r="E31" s="12">
        <v>124</v>
      </c>
      <c r="F31" s="12">
        <v>23</v>
      </c>
      <c r="G31" s="18"/>
    </row>
    <row r="32" spans="1:7">
      <c r="A32" s="14"/>
      <c r="B32" s="11" t="s">
        <v>40</v>
      </c>
      <c r="C32" s="12">
        <v>89</v>
      </c>
      <c r="D32" s="12">
        <f t="shared" si="2"/>
        <v>5</v>
      </c>
      <c r="E32" s="12">
        <v>4</v>
      </c>
      <c r="F32" s="12">
        <v>1</v>
      </c>
      <c r="G32" s="18"/>
    </row>
    <row r="33" s="2" customFormat="1" spans="1:7">
      <c r="A33" s="8" t="s">
        <v>41</v>
      </c>
      <c r="B33" s="8"/>
      <c r="C33" s="9">
        <f>SUM(C34:C46)</f>
        <v>38801</v>
      </c>
      <c r="D33" s="9">
        <f>SUM(D34:D46)</f>
        <v>1970</v>
      </c>
      <c r="E33" s="9">
        <f>SUM(E34:E46)</f>
        <v>1668</v>
      </c>
      <c r="F33" s="9">
        <f>SUM(F34:F46)</f>
        <v>302</v>
      </c>
      <c r="G33" s="16"/>
    </row>
    <row r="34" spans="1:7">
      <c r="A34" s="10" t="s">
        <v>42</v>
      </c>
      <c r="B34" s="11" t="s">
        <v>43</v>
      </c>
      <c r="C34" s="12">
        <v>1200</v>
      </c>
      <c r="D34" s="12">
        <f t="shared" ref="D34:D46" si="3">E34+F34</f>
        <v>61</v>
      </c>
      <c r="E34" s="12">
        <v>52</v>
      </c>
      <c r="F34" s="12">
        <v>9</v>
      </c>
      <c r="G34" s="18"/>
    </row>
    <row r="35" spans="1:7">
      <c r="A35" s="13"/>
      <c r="B35" s="11" t="s">
        <v>44</v>
      </c>
      <c r="C35" s="12">
        <v>2170</v>
      </c>
      <c r="D35" s="12">
        <f t="shared" si="3"/>
        <v>110</v>
      </c>
      <c r="E35" s="12">
        <v>93</v>
      </c>
      <c r="F35" s="12">
        <v>17</v>
      </c>
      <c r="G35" s="18"/>
    </row>
    <row r="36" spans="1:7">
      <c r="A36" s="13"/>
      <c r="B36" s="11" t="s">
        <v>45</v>
      </c>
      <c r="C36" s="12">
        <v>780</v>
      </c>
      <c r="D36" s="12">
        <f t="shared" si="3"/>
        <v>39</v>
      </c>
      <c r="E36" s="12">
        <v>33</v>
      </c>
      <c r="F36" s="12">
        <v>6</v>
      </c>
      <c r="G36" s="18"/>
    </row>
    <row r="37" spans="1:7">
      <c r="A37" s="13"/>
      <c r="B37" s="11" t="s">
        <v>46</v>
      </c>
      <c r="C37" s="12">
        <v>1025</v>
      </c>
      <c r="D37" s="12">
        <f t="shared" si="3"/>
        <v>52</v>
      </c>
      <c r="E37" s="12">
        <v>44</v>
      </c>
      <c r="F37" s="12">
        <v>8</v>
      </c>
      <c r="G37" s="18"/>
    </row>
    <row r="38" spans="1:7">
      <c r="A38" s="13"/>
      <c r="B38" s="11" t="s">
        <v>47</v>
      </c>
      <c r="C38" s="12">
        <v>1696</v>
      </c>
      <c r="D38" s="12">
        <f t="shared" si="3"/>
        <v>86</v>
      </c>
      <c r="E38" s="12">
        <v>73</v>
      </c>
      <c r="F38" s="12">
        <v>13</v>
      </c>
      <c r="G38" s="18"/>
    </row>
    <row r="39" spans="1:7">
      <c r="A39" s="13"/>
      <c r="B39" s="11" t="s">
        <v>48</v>
      </c>
      <c r="C39" s="12">
        <v>350</v>
      </c>
      <c r="D39" s="12">
        <f t="shared" si="3"/>
        <v>18</v>
      </c>
      <c r="E39" s="12">
        <v>15</v>
      </c>
      <c r="F39" s="12">
        <v>3</v>
      </c>
      <c r="G39" s="18"/>
    </row>
    <row r="40" spans="1:7">
      <c r="A40" s="13"/>
      <c r="B40" s="11" t="s">
        <v>49</v>
      </c>
      <c r="C40" s="12">
        <v>6180</v>
      </c>
      <c r="D40" s="12">
        <f t="shared" si="3"/>
        <v>313</v>
      </c>
      <c r="E40" s="12">
        <v>265</v>
      </c>
      <c r="F40" s="12">
        <v>48</v>
      </c>
      <c r="G40" s="18"/>
    </row>
    <row r="41" spans="1:7">
      <c r="A41" s="13"/>
      <c r="B41" s="11" t="s">
        <v>50</v>
      </c>
      <c r="C41" s="12">
        <v>3930</v>
      </c>
      <c r="D41" s="12">
        <f t="shared" si="3"/>
        <v>200</v>
      </c>
      <c r="E41" s="12">
        <v>169</v>
      </c>
      <c r="F41" s="12">
        <v>31</v>
      </c>
      <c r="G41" s="18"/>
    </row>
    <row r="42" spans="1:7">
      <c r="A42" s="13"/>
      <c r="B42" s="11" t="s">
        <v>51</v>
      </c>
      <c r="C42" s="12">
        <v>1650</v>
      </c>
      <c r="D42" s="12">
        <f t="shared" si="3"/>
        <v>84</v>
      </c>
      <c r="E42" s="12">
        <v>71</v>
      </c>
      <c r="F42" s="12">
        <v>13</v>
      </c>
      <c r="G42" s="18"/>
    </row>
    <row r="43" spans="1:7">
      <c r="A43" s="13"/>
      <c r="B43" s="11" t="s">
        <v>52</v>
      </c>
      <c r="C43" s="12">
        <v>5260</v>
      </c>
      <c r="D43" s="12">
        <f t="shared" si="3"/>
        <v>267</v>
      </c>
      <c r="E43" s="12">
        <v>226</v>
      </c>
      <c r="F43" s="12">
        <v>41</v>
      </c>
      <c r="G43" s="18"/>
    </row>
    <row r="44" spans="1:7">
      <c r="A44" s="13"/>
      <c r="B44" s="11" t="s">
        <v>53</v>
      </c>
      <c r="C44" s="12">
        <v>5900</v>
      </c>
      <c r="D44" s="12">
        <f t="shared" si="3"/>
        <v>300</v>
      </c>
      <c r="E44" s="12">
        <v>254</v>
      </c>
      <c r="F44" s="12">
        <v>46</v>
      </c>
      <c r="G44" s="18"/>
    </row>
    <row r="45" spans="1:7">
      <c r="A45" s="13"/>
      <c r="B45" s="11" t="s">
        <v>54</v>
      </c>
      <c r="C45" s="12">
        <v>7710</v>
      </c>
      <c r="D45" s="12">
        <f t="shared" si="3"/>
        <v>392</v>
      </c>
      <c r="E45" s="12">
        <v>332</v>
      </c>
      <c r="F45" s="12">
        <v>60</v>
      </c>
      <c r="G45" s="18"/>
    </row>
    <row r="46" spans="1:7">
      <c r="A46" s="14"/>
      <c r="B46" s="11" t="s">
        <v>55</v>
      </c>
      <c r="C46" s="12">
        <v>950</v>
      </c>
      <c r="D46" s="12">
        <f t="shared" si="3"/>
        <v>48</v>
      </c>
      <c r="E46" s="12">
        <v>41</v>
      </c>
      <c r="F46" s="12">
        <v>7</v>
      </c>
      <c r="G46" s="18"/>
    </row>
    <row r="47" s="2" customFormat="1" spans="1:7">
      <c r="A47" s="8" t="s">
        <v>56</v>
      </c>
      <c r="B47" s="8"/>
      <c r="C47" s="9">
        <f>SUM(C48:C60)</f>
        <v>34056</v>
      </c>
      <c r="D47" s="9">
        <f>SUM(D48:D60)</f>
        <v>1731</v>
      </c>
      <c r="E47" s="9">
        <f>SUM(E48:E60)</f>
        <v>1465</v>
      </c>
      <c r="F47" s="9">
        <f>SUM(F48:F60)</f>
        <v>266</v>
      </c>
      <c r="G47" s="16"/>
    </row>
    <row r="48" spans="1:7">
      <c r="A48" s="10" t="s">
        <v>57</v>
      </c>
      <c r="B48" s="11" t="s">
        <v>58</v>
      </c>
      <c r="C48" s="12">
        <v>924</v>
      </c>
      <c r="D48" s="12">
        <f t="shared" ref="D48:D60" si="4">E48+F48</f>
        <v>47</v>
      </c>
      <c r="E48" s="12">
        <v>40</v>
      </c>
      <c r="F48" s="12">
        <v>7</v>
      </c>
      <c r="G48" s="18"/>
    </row>
    <row r="49" spans="1:7">
      <c r="A49" s="13"/>
      <c r="B49" s="11" t="s">
        <v>59</v>
      </c>
      <c r="C49" s="12">
        <v>825</v>
      </c>
      <c r="D49" s="12">
        <f t="shared" si="4"/>
        <v>41</v>
      </c>
      <c r="E49" s="12">
        <v>35</v>
      </c>
      <c r="F49" s="12">
        <v>6</v>
      </c>
      <c r="G49" s="18"/>
    </row>
    <row r="50" spans="1:7">
      <c r="A50" s="13"/>
      <c r="B50" s="11" t="s">
        <v>60</v>
      </c>
      <c r="C50" s="12">
        <v>600</v>
      </c>
      <c r="D50" s="12">
        <f t="shared" si="4"/>
        <v>31</v>
      </c>
      <c r="E50" s="12">
        <v>26</v>
      </c>
      <c r="F50" s="12">
        <v>5</v>
      </c>
      <c r="G50" s="18"/>
    </row>
    <row r="51" spans="1:7">
      <c r="A51" s="13"/>
      <c r="B51" s="11" t="s">
        <v>61</v>
      </c>
      <c r="C51" s="12">
        <v>204</v>
      </c>
      <c r="D51" s="12">
        <f t="shared" si="4"/>
        <v>11</v>
      </c>
      <c r="E51" s="12">
        <v>9</v>
      </c>
      <c r="F51" s="12">
        <v>2</v>
      </c>
      <c r="G51" s="18"/>
    </row>
    <row r="52" spans="1:7">
      <c r="A52" s="13"/>
      <c r="B52" s="11" t="s">
        <v>62</v>
      </c>
      <c r="C52" s="12">
        <v>5118</v>
      </c>
      <c r="D52" s="12">
        <f t="shared" si="4"/>
        <v>260</v>
      </c>
      <c r="E52" s="12">
        <v>220</v>
      </c>
      <c r="F52" s="12">
        <v>40</v>
      </c>
      <c r="G52" s="18"/>
    </row>
    <row r="53" spans="1:7">
      <c r="A53" s="13"/>
      <c r="B53" s="11" t="s">
        <v>63</v>
      </c>
      <c r="C53" s="12">
        <v>3500</v>
      </c>
      <c r="D53" s="12">
        <f t="shared" si="4"/>
        <v>178</v>
      </c>
      <c r="E53" s="12">
        <v>151</v>
      </c>
      <c r="F53" s="12">
        <v>27</v>
      </c>
      <c r="G53" s="18"/>
    </row>
    <row r="54" spans="1:7">
      <c r="A54" s="13"/>
      <c r="B54" s="11" t="s">
        <v>64</v>
      </c>
      <c r="C54" s="12">
        <v>3500</v>
      </c>
      <c r="D54" s="12">
        <f t="shared" si="4"/>
        <v>178</v>
      </c>
      <c r="E54" s="12">
        <v>151</v>
      </c>
      <c r="F54" s="12">
        <v>27</v>
      </c>
      <c r="G54" s="18"/>
    </row>
    <row r="55" spans="1:7">
      <c r="A55" s="13"/>
      <c r="B55" s="11" t="s">
        <v>65</v>
      </c>
      <c r="C55" s="12">
        <v>5917</v>
      </c>
      <c r="D55" s="12">
        <f t="shared" si="4"/>
        <v>300</v>
      </c>
      <c r="E55" s="12">
        <v>254</v>
      </c>
      <c r="F55" s="12">
        <v>46</v>
      </c>
      <c r="G55" s="18"/>
    </row>
    <row r="56" spans="1:7">
      <c r="A56" s="13"/>
      <c r="B56" s="11" t="s">
        <v>66</v>
      </c>
      <c r="C56" s="12">
        <v>3300</v>
      </c>
      <c r="D56" s="12">
        <f t="shared" si="4"/>
        <v>168</v>
      </c>
      <c r="E56" s="12">
        <v>142</v>
      </c>
      <c r="F56" s="12">
        <v>26</v>
      </c>
      <c r="G56" s="18"/>
    </row>
    <row r="57" spans="1:7">
      <c r="A57" s="13"/>
      <c r="B57" s="11" t="s">
        <v>67</v>
      </c>
      <c r="C57" s="12">
        <v>1117</v>
      </c>
      <c r="D57" s="12">
        <f t="shared" si="4"/>
        <v>57</v>
      </c>
      <c r="E57" s="12">
        <v>48</v>
      </c>
      <c r="F57" s="12">
        <v>9</v>
      </c>
      <c r="G57" s="18"/>
    </row>
    <row r="58" spans="1:7">
      <c r="A58" s="13"/>
      <c r="B58" s="11" t="s">
        <v>68</v>
      </c>
      <c r="C58" s="12">
        <v>2300</v>
      </c>
      <c r="D58" s="12">
        <f t="shared" si="4"/>
        <v>117</v>
      </c>
      <c r="E58" s="12">
        <v>99</v>
      </c>
      <c r="F58" s="12">
        <v>18</v>
      </c>
      <c r="G58" s="18"/>
    </row>
    <row r="59" spans="1:7">
      <c r="A59" s="13"/>
      <c r="B59" s="11" t="s">
        <v>69</v>
      </c>
      <c r="C59" s="12">
        <v>1885</v>
      </c>
      <c r="D59" s="12">
        <f t="shared" si="4"/>
        <v>96</v>
      </c>
      <c r="E59" s="12">
        <v>81</v>
      </c>
      <c r="F59" s="12">
        <v>15</v>
      </c>
      <c r="G59" s="18"/>
    </row>
    <row r="60" spans="1:7">
      <c r="A60" s="14"/>
      <c r="B60" s="11" t="s">
        <v>70</v>
      </c>
      <c r="C60" s="12">
        <v>4866</v>
      </c>
      <c r="D60" s="12">
        <f t="shared" si="4"/>
        <v>247</v>
      </c>
      <c r="E60" s="12">
        <v>209</v>
      </c>
      <c r="F60" s="12">
        <v>38</v>
      </c>
      <c r="G60" s="18"/>
    </row>
    <row r="61" s="2" customFormat="1" spans="1:7">
      <c r="A61" s="8" t="s">
        <v>71</v>
      </c>
      <c r="B61" s="8"/>
      <c r="C61" s="9">
        <f>SUM(C62:C72)</f>
        <v>26179</v>
      </c>
      <c r="D61" s="9">
        <f>SUM(D62:D72)</f>
        <v>1333</v>
      </c>
      <c r="E61" s="9">
        <f>SUM(E62:E72)</f>
        <v>1128</v>
      </c>
      <c r="F61" s="9">
        <f>SUM(F62:F72)</f>
        <v>205</v>
      </c>
      <c r="G61" s="16"/>
    </row>
    <row r="62" spans="1:7">
      <c r="A62" s="10" t="s">
        <v>72</v>
      </c>
      <c r="B62" s="11" t="s">
        <v>73</v>
      </c>
      <c r="C62" s="12">
        <v>1920</v>
      </c>
      <c r="D62" s="12">
        <f t="shared" ref="D62:D72" si="5">E62+F62</f>
        <v>98</v>
      </c>
      <c r="E62" s="12">
        <v>83</v>
      </c>
      <c r="F62" s="12">
        <v>15</v>
      </c>
      <c r="G62" s="18"/>
    </row>
    <row r="63" spans="1:7">
      <c r="A63" s="13"/>
      <c r="B63" s="11" t="s">
        <v>74</v>
      </c>
      <c r="C63" s="12">
        <v>738</v>
      </c>
      <c r="D63" s="12">
        <f t="shared" si="5"/>
        <v>38</v>
      </c>
      <c r="E63" s="12">
        <v>32</v>
      </c>
      <c r="F63" s="12">
        <v>6</v>
      </c>
      <c r="G63" s="18"/>
    </row>
    <row r="64" spans="1:7">
      <c r="A64" s="13"/>
      <c r="B64" s="11" t="s">
        <v>75</v>
      </c>
      <c r="C64" s="12">
        <v>1457</v>
      </c>
      <c r="D64" s="12">
        <f t="shared" si="5"/>
        <v>74</v>
      </c>
      <c r="E64" s="12">
        <v>63</v>
      </c>
      <c r="F64" s="12">
        <v>11</v>
      </c>
      <c r="G64" s="18"/>
    </row>
    <row r="65" spans="1:7">
      <c r="A65" s="13"/>
      <c r="B65" s="11" t="s">
        <v>76</v>
      </c>
      <c r="C65" s="12">
        <v>3879</v>
      </c>
      <c r="D65" s="12">
        <f t="shared" si="5"/>
        <v>197</v>
      </c>
      <c r="E65" s="12">
        <v>167</v>
      </c>
      <c r="F65" s="12">
        <v>30</v>
      </c>
      <c r="G65" s="18"/>
    </row>
    <row r="66" spans="1:7">
      <c r="A66" s="13"/>
      <c r="B66" s="11" t="s">
        <v>77</v>
      </c>
      <c r="C66" s="12">
        <v>1645</v>
      </c>
      <c r="D66" s="12">
        <f t="shared" si="5"/>
        <v>84</v>
      </c>
      <c r="E66" s="12">
        <v>71</v>
      </c>
      <c r="F66" s="12">
        <v>13</v>
      </c>
      <c r="G66" s="18"/>
    </row>
    <row r="67" spans="1:7">
      <c r="A67" s="13"/>
      <c r="B67" s="11" t="s">
        <v>78</v>
      </c>
      <c r="C67" s="12">
        <v>2738</v>
      </c>
      <c r="D67" s="12">
        <f t="shared" si="5"/>
        <v>139</v>
      </c>
      <c r="E67" s="12">
        <v>118</v>
      </c>
      <c r="F67" s="12">
        <v>21</v>
      </c>
      <c r="G67" s="18"/>
    </row>
    <row r="68" spans="1:7">
      <c r="A68" s="13"/>
      <c r="B68" s="11" t="s">
        <v>79</v>
      </c>
      <c r="C68" s="12">
        <v>6993</v>
      </c>
      <c r="D68" s="12">
        <f t="shared" si="5"/>
        <v>356</v>
      </c>
      <c r="E68" s="12">
        <v>301</v>
      </c>
      <c r="F68" s="12">
        <v>55</v>
      </c>
      <c r="G68" s="18"/>
    </row>
    <row r="69" spans="1:7">
      <c r="A69" s="13"/>
      <c r="B69" s="11" t="s">
        <v>80</v>
      </c>
      <c r="C69" s="12">
        <v>55</v>
      </c>
      <c r="D69" s="12">
        <f t="shared" si="5"/>
        <v>3</v>
      </c>
      <c r="E69" s="12">
        <v>2</v>
      </c>
      <c r="F69" s="12">
        <v>1</v>
      </c>
      <c r="G69" s="18"/>
    </row>
    <row r="70" spans="1:7">
      <c r="A70" s="13"/>
      <c r="B70" s="11" t="s">
        <v>81</v>
      </c>
      <c r="C70" s="12">
        <v>158</v>
      </c>
      <c r="D70" s="12">
        <f t="shared" si="5"/>
        <v>8</v>
      </c>
      <c r="E70" s="12">
        <v>7</v>
      </c>
      <c r="F70" s="12">
        <v>1</v>
      </c>
      <c r="G70" s="18"/>
    </row>
    <row r="71" spans="1:7">
      <c r="A71" s="13"/>
      <c r="B71" s="11" t="s">
        <v>82</v>
      </c>
      <c r="C71" s="12">
        <v>3415</v>
      </c>
      <c r="D71" s="12">
        <f t="shared" si="5"/>
        <v>174</v>
      </c>
      <c r="E71" s="12">
        <v>147</v>
      </c>
      <c r="F71" s="12">
        <v>27</v>
      </c>
      <c r="G71" s="18"/>
    </row>
    <row r="72" spans="1:7">
      <c r="A72" s="14"/>
      <c r="B72" s="11" t="s">
        <v>83</v>
      </c>
      <c r="C72" s="12">
        <v>3181</v>
      </c>
      <c r="D72" s="12">
        <f t="shared" si="5"/>
        <v>162</v>
      </c>
      <c r="E72" s="12">
        <v>137</v>
      </c>
      <c r="F72" s="12">
        <v>25</v>
      </c>
      <c r="G72" s="18"/>
    </row>
    <row r="73" s="2" customFormat="1" spans="1:7">
      <c r="A73" s="8" t="s">
        <v>84</v>
      </c>
      <c r="B73" s="8"/>
      <c r="C73" s="9">
        <f>SUM(C74:C88)</f>
        <v>24286</v>
      </c>
      <c r="D73" s="9">
        <f>SUM(D74:D88)</f>
        <v>1234</v>
      </c>
      <c r="E73" s="9">
        <f>SUM(E74:E88)</f>
        <v>1045</v>
      </c>
      <c r="F73" s="9">
        <f>SUM(F74:F88)</f>
        <v>189</v>
      </c>
      <c r="G73" s="16"/>
    </row>
    <row r="74" spans="1:7">
      <c r="A74" s="10" t="s">
        <v>85</v>
      </c>
      <c r="B74" s="11" t="s">
        <v>86</v>
      </c>
      <c r="C74" s="12">
        <v>1000</v>
      </c>
      <c r="D74" s="12">
        <f t="shared" ref="D74:D88" si="6">E74+F74</f>
        <v>51</v>
      </c>
      <c r="E74" s="12">
        <v>43</v>
      </c>
      <c r="F74" s="12">
        <v>8</v>
      </c>
      <c r="G74" s="18"/>
    </row>
    <row r="75" spans="1:7">
      <c r="A75" s="13"/>
      <c r="B75" s="11" t="s">
        <v>87</v>
      </c>
      <c r="C75" s="12">
        <v>1950</v>
      </c>
      <c r="D75" s="12">
        <f t="shared" si="6"/>
        <v>99</v>
      </c>
      <c r="E75" s="12">
        <v>84</v>
      </c>
      <c r="F75" s="12">
        <v>15</v>
      </c>
      <c r="G75" s="18"/>
    </row>
    <row r="76" spans="1:7">
      <c r="A76" s="13"/>
      <c r="B76" s="11" t="s">
        <v>88</v>
      </c>
      <c r="C76" s="12">
        <v>2900</v>
      </c>
      <c r="D76" s="12">
        <f t="shared" si="6"/>
        <v>148</v>
      </c>
      <c r="E76" s="12">
        <v>125</v>
      </c>
      <c r="F76" s="12">
        <v>23</v>
      </c>
      <c r="G76" s="18"/>
    </row>
    <row r="77" spans="1:7">
      <c r="A77" s="13"/>
      <c r="B77" s="11" t="s">
        <v>89</v>
      </c>
      <c r="C77" s="12">
        <v>1300</v>
      </c>
      <c r="D77" s="12">
        <f t="shared" si="6"/>
        <v>66</v>
      </c>
      <c r="E77" s="12">
        <v>56</v>
      </c>
      <c r="F77" s="12">
        <v>10</v>
      </c>
      <c r="G77" s="18"/>
    </row>
    <row r="78" spans="1:7">
      <c r="A78" s="13"/>
      <c r="B78" s="11" t="s">
        <v>90</v>
      </c>
      <c r="C78" s="12">
        <v>3300</v>
      </c>
      <c r="D78" s="12">
        <f t="shared" si="6"/>
        <v>168</v>
      </c>
      <c r="E78" s="12">
        <v>142</v>
      </c>
      <c r="F78" s="12">
        <v>26</v>
      </c>
      <c r="G78" s="18"/>
    </row>
    <row r="79" spans="1:7">
      <c r="A79" s="13"/>
      <c r="B79" s="11" t="s">
        <v>91</v>
      </c>
      <c r="C79" s="12">
        <v>3450</v>
      </c>
      <c r="D79" s="12">
        <f t="shared" si="6"/>
        <v>175</v>
      </c>
      <c r="E79" s="12">
        <v>148</v>
      </c>
      <c r="F79" s="12">
        <v>27</v>
      </c>
      <c r="G79" s="18"/>
    </row>
    <row r="80" spans="1:7">
      <c r="A80" s="13"/>
      <c r="B80" s="11" t="s">
        <v>92</v>
      </c>
      <c r="C80" s="12">
        <v>1450</v>
      </c>
      <c r="D80" s="12">
        <f t="shared" si="6"/>
        <v>73</v>
      </c>
      <c r="E80" s="12">
        <v>62</v>
      </c>
      <c r="F80" s="12">
        <v>11</v>
      </c>
      <c r="G80" s="18"/>
    </row>
    <row r="81" spans="1:7">
      <c r="A81" s="13"/>
      <c r="B81" s="11" t="s">
        <v>93</v>
      </c>
      <c r="C81" s="12">
        <v>4500</v>
      </c>
      <c r="D81" s="12">
        <f t="shared" si="6"/>
        <v>229</v>
      </c>
      <c r="E81" s="12">
        <v>194</v>
      </c>
      <c r="F81" s="12">
        <v>35</v>
      </c>
      <c r="G81" s="18"/>
    </row>
    <row r="82" spans="1:7">
      <c r="A82" s="13"/>
      <c r="B82" s="11" t="s">
        <v>94</v>
      </c>
      <c r="C82" s="12">
        <v>2700</v>
      </c>
      <c r="D82" s="12">
        <f t="shared" si="6"/>
        <v>137</v>
      </c>
      <c r="E82" s="12">
        <v>116</v>
      </c>
      <c r="F82" s="12">
        <v>21</v>
      </c>
      <c r="G82" s="18"/>
    </row>
    <row r="83" spans="1:7">
      <c r="A83" s="13"/>
      <c r="B83" s="11" t="s">
        <v>95</v>
      </c>
      <c r="C83" s="12">
        <v>170</v>
      </c>
      <c r="D83" s="12">
        <f t="shared" si="6"/>
        <v>8</v>
      </c>
      <c r="E83" s="12">
        <v>7</v>
      </c>
      <c r="F83" s="12">
        <v>1</v>
      </c>
      <c r="G83" s="18"/>
    </row>
    <row r="84" spans="1:7">
      <c r="A84" s="13"/>
      <c r="B84" s="11" t="s">
        <v>96</v>
      </c>
      <c r="C84" s="12">
        <v>230</v>
      </c>
      <c r="D84" s="12">
        <f t="shared" si="6"/>
        <v>12</v>
      </c>
      <c r="E84" s="12">
        <v>10</v>
      </c>
      <c r="F84" s="12">
        <v>2</v>
      </c>
      <c r="G84" s="18"/>
    </row>
    <row r="85" spans="1:7">
      <c r="A85" s="13"/>
      <c r="B85" s="11" t="s">
        <v>97</v>
      </c>
      <c r="C85" s="12">
        <v>406</v>
      </c>
      <c r="D85" s="12">
        <f t="shared" si="6"/>
        <v>20</v>
      </c>
      <c r="E85" s="12">
        <v>17</v>
      </c>
      <c r="F85" s="12">
        <v>3</v>
      </c>
      <c r="G85" s="18"/>
    </row>
    <row r="86" spans="1:7">
      <c r="A86" s="13"/>
      <c r="B86" s="11" t="s">
        <v>98</v>
      </c>
      <c r="C86" s="12">
        <v>250</v>
      </c>
      <c r="D86" s="12">
        <f t="shared" si="6"/>
        <v>13</v>
      </c>
      <c r="E86" s="12">
        <v>11</v>
      </c>
      <c r="F86" s="12">
        <v>2</v>
      </c>
      <c r="G86" s="18"/>
    </row>
    <row r="87" spans="1:7">
      <c r="A87" s="13"/>
      <c r="B87" s="11" t="s">
        <v>99</v>
      </c>
      <c r="C87" s="12">
        <v>130</v>
      </c>
      <c r="D87" s="12">
        <f t="shared" si="6"/>
        <v>7</v>
      </c>
      <c r="E87" s="12">
        <v>6</v>
      </c>
      <c r="F87" s="12">
        <v>1</v>
      </c>
      <c r="G87" s="18"/>
    </row>
    <row r="88" spans="1:7">
      <c r="A88" s="14"/>
      <c r="B88" s="11" t="s">
        <v>100</v>
      </c>
      <c r="C88" s="12">
        <v>550</v>
      </c>
      <c r="D88" s="12">
        <f t="shared" si="6"/>
        <v>28</v>
      </c>
      <c r="E88" s="12">
        <v>24</v>
      </c>
      <c r="F88" s="12">
        <v>4</v>
      </c>
      <c r="G88" s="18"/>
    </row>
    <row r="89" s="2" customFormat="1" spans="1:7">
      <c r="A89" s="8" t="s">
        <v>101</v>
      </c>
      <c r="B89" s="8"/>
      <c r="C89" s="9">
        <f>SUM(C90:C93)</f>
        <v>5304</v>
      </c>
      <c r="D89" s="9">
        <f>SUM(D90:D93)</f>
        <v>270</v>
      </c>
      <c r="E89" s="9">
        <f>SUM(E90:E93)</f>
        <v>228</v>
      </c>
      <c r="F89" s="9">
        <f>SUM(F90:F93)</f>
        <v>42</v>
      </c>
      <c r="G89" s="16"/>
    </row>
    <row r="90" spans="1:7">
      <c r="A90" s="10" t="s">
        <v>102</v>
      </c>
      <c r="B90" s="11" t="s">
        <v>103</v>
      </c>
      <c r="C90" s="12">
        <v>2008</v>
      </c>
      <c r="D90" s="12">
        <f t="shared" ref="D90:D93" si="7">E90+F90</f>
        <v>102</v>
      </c>
      <c r="E90" s="12">
        <v>86</v>
      </c>
      <c r="F90" s="12">
        <v>16</v>
      </c>
      <c r="G90" s="18"/>
    </row>
    <row r="91" spans="1:7">
      <c r="A91" s="13"/>
      <c r="B91" s="11" t="s">
        <v>104</v>
      </c>
      <c r="C91" s="12">
        <v>126</v>
      </c>
      <c r="D91" s="12">
        <f t="shared" si="7"/>
        <v>6</v>
      </c>
      <c r="E91" s="12">
        <v>5</v>
      </c>
      <c r="F91" s="12">
        <v>1</v>
      </c>
      <c r="G91" s="18"/>
    </row>
    <row r="92" spans="1:7">
      <c r="A92" s="13"/>
      <c r="B92" s="11" t="s">
        <v>105</v>
      </c>
      <c r="C92" s="12">
        <v>2803</v>
      </c>
      <c r="D92" s="12">
        <f t="shared" si="7"/>
        <v>143</v>
      </c>
      <c r="E92" s="12">
        <v>121</v>
      </c>
      <c r="F92" s="12">
        <v>22</v>
      </c>
      <c r="G92" s="18"/>
    </row>
    <row r="93" spans="1:7">
      <c r="A93" s="14"/>
      <c r="B93" s="11" t="s">
        <v>106</v>
      </c>
      <c r="C93" s="12">
        <v>367</v>
      </c>
      <c r="D93" s="12">
        <f t="shared" si="7"/>
        <v>19</v>
      </c>
      <c r="E93" s="12">
        <v>16</v>
      </c>
      <c r="F93" s="12">
        <v>3</v>
      </c>
      <c r="G93" s="18"/>
    </row>
    <row r="94" s="2" customFormat="1" spans="1:7">
      <c r="A94" s="8" t="s">
        <v>107</v>
      </c>
      <c r="B94" s="8"/>
      <c r="C94" s="9">
        <f>SUM(C95:C102)</f>
        <v>16543</v>
      </c>
      <c r="D94" s="9">
        <f>SUM(D95:D102)</f>
        <v>840</v>
      </c>
      <c r="E94" s="9">
        <f>SUM(E95:E102)</f>
        <v>711</v>
      </c>
      <c r="F94" s="9">
        <f>SUM(F95:F102)</f>
        <v>129</v>
      </c>
      <c r="G94" s="16"/>
    </row>
    <row r="95" spans="1:7">
      <c r="A95" s="10" t="s">
        <v>108</v>
      </c>
      <c r="B95" s="11" t="s">
        <v>109</v>
      </c>
      <c r="C95" s="12">
        <v>165</v>
      </c>
      <c r="D95" s="12">
        <f t="shared" ref="D95:D102" si="8">E95+F95</f>
        <v>8</v>
      </c>
      <c r="E95" s="12">
        <v>7</v>
      </c>
      <c r="F95" s="12">
        <v>1</v>
      </c>
      <c r="G95" s="18"/>
    </row>
    <row r="96" spans="1:7">
      <c r="A96" s="13"/>
      <c r="B96" s="11" t="s">
        <v>110</v>
      </c>
      <c r="C96" s="12">
        <v>650</v>
      </c>
      <c r="D96" s="12">
        <f t="shared" si="8"/>
        <v>33</v>
      </c>
      <c r="E96" s="12">
        <v>28</v>
      </c>
      <c r="F96" s="12">
        <v>5</v>
      </c>
      <c r="G96" s="18"/>
    </row>
    <row r="97" spans="1:7">
      <c r="A97" s="13"/>
      <c r="B97" s="11" t="s">
        <v>111</v>
      </c>
      <c r="C97" s="12">
        <v>2220</v>
      </c>
      <c r="D97" s="12">
        <f t="shared" si="8"/>
        <v>112</v>
      </c>
      <c r="E97" s="12">
        <v>95</v>
      </c>
      <c r="F97" s="12">
        <v>17</v>
      </c>
      <c r="G97" s="18"/>
    </row>
    <row r="98" spans="1:7">
      <c r="A98" s="13"/>
      <c r="B98" s="11" t="s">
        <v>112</v>
      </c>
      <c r="C98" s="12">
        <v>2950</v>
      </c>
      <c r="D98" s="12">
        <f t="shared" si="8"/>
        <v>150</v>
      </c>
      <c r="E98" s="12">
        <v>127</v>
      </c>
      <c r="F98" s="12">
        <v>23</v>
      </c>
      <c r="G98" s="18"/>
    </row>
    <row r="99" spans="1:7">
      <c r="A99" s="13"/>
      <c r="B99" s="11" t="s">
        <v>113</v>
      </c>
      <c r="C99" s="12">
        <v>4158</v>
      </c>
      <c r="D99" s="12">
        <f t="shared" si="8"/>
        <v>212</v>
      </c>
      <c r="E99" s="12">
        <v>179</v>
      </c>
      <c r="F99" s="12">
        <v>33</v>
      </c>
      <c r="G99" s="18"/>
    </row>
    <row r="100" spans="1:7">
      <c r="A100" s="13"/>
      <c r="B100" s="11" t="s">
        <v>114</v>
      </c>
      <c r="C100" s="12">
        <v>1828</v>
      </c>
      <c r="D100" s="12">
        <f t="shared" si="8"/>
        <v>93</v>
      </c>
      <c r="E100" s="12">
        <v>79</v>
      </c>
      <c r="F100" s="12">
        <v>14</v>
      </c>
      <c r="G100" s="18"/>
    </row>
    <row r="101" spans="1:7">
      <c r="A101" s="13"/>
      <c r="B101" s="11" t="s">
        <v>115</v>
      </c>
      <c r="C101" s="12">
        <v>260</v>
      </c>
      <c r="D101" s="12">
        <f t="shared" si="8"/>
        <v>13</v>
      </c>
      <c r="E101" s="12">
        <v>11</v>
      </c>
      <c r="F101" s="12">
        <v>2</v>
      </c>
      <c r="G101" s="18"/>
    </row>
    <row r="102" spans="1:7">
      <c r="A102" s="14"/>
      <c r="B102" s="11" t="s">
        <v>116</v>
      </c>
      <c r="C102" s="12">
        <v>4312</v>
      </c>
      <c r="D102" s="12">
        <f t="shared" si="8"/>
        <v>219</v>
      </c>
      <c r="E102" s="12">
        <v>185</v>
      </c>
      <c r="F102" s="12">
        <v>34</v>
      </c>
      <c r="G102" s="18"/>
    </row>
    <row r="103" s="2" customFormat="1" spans="1:7">
      <c r="A103" s="8" t="s">
        <v>117</v>
      </c>
      <c r="B103" s="8"/>
      <c r="C103" s="9">
        <f>SUM(C104:C115)</f>
        <v>29188</v>
      </c>
      <c r="D103" s="9">
        <f>SUM(D104:D115)</f>
        <v>1485</v>
      </c>
      <c r="E103" s="9">
        <f>SUM(E104:E115)</f>
        <v>1256</v>
      </c>
      <c r="F103" s="9">
        <f>SUM(F104:F115)</f>
        <v>229</v>
      </c>
      <c r="G103" s="16"/>
    </row>
    <row r="104" spans="1:7">
      <c r="A104" s="10" t="s">
        <v>118</v>
      </c>
      <c r="B104" s="11" t="s">
        <v>119</v>
      </c>
      <c r="C104" s="11">
        <v>600</v>
      </c>
      <c r="D104" s="12">
        <f t="shared" ref="D104:D115" si="9">E104+F104</f>
        <v>31</v>
      </c>
      <c r="E104" s="12">
        <v>26</v>
      </c>
      <c r="F104" s="12">
        <v>5</v>
      </c>
      <c r="G104" s="18"/>
    </row>
    <row r="105" spans="1:7">
      <c r="A105" s="13"/>
      <c r="B105" s="11" t="s">
        <v>120</v>
      </c>
      <c r="C105" s="12">
        <v>4950</v>
      </c>
      <c r="D105" s="12">
        <f t="shared" si="9"/>
        <v>252</v>
      </c>
      <c r="E105" s="12">
        <v>213</v>
      </c>
      <c r="F105" s="12">
        <v>39</v>
      </c>
      <c r="G105" s="18"/>
    </row>
    <row r="106" spans="1:7">
      <c r="A106" s="13"/>
      <c r="B106" s="11" t="s">
        <v>121</v>
      </c>
      <c r="C106" s="12">
        <v>2600</v>
      </c>
      <c r="D106" s="12">
        <f t="shared" si="9"/>
        <v>132</v>
      </c>
      <c r="E106" s="12">
        <v>112</v>
      </c>
      <c r="F106" s="12">
        <v>20</v>
      </c>
      <c r="G106" s="18"/>
    </row>
    <row r="107" spans="1:7">
      <c r="A107" s="13"/>
      <c r="B107" s="11" t="s">
        <v>122</v>
      </c>
      <c r="C107" s="12">
        <v>4000</v>
      </c>
      <c r="D107" s="12">
        <f t="shared" si="9"/>
        <v>203</v>
      </c>
      <c r="E107" s="12">
        <v>172</v>
      </c>
      <c r="F107" s="12">
        <v>31</v>
      </c>
      <c r="G107" s="18"/>
    </row>
    <row r="108" spans="1:7">
      <c r="A108" s="13"/>
      <c r="B108" s="11" t="s">
        <v>123</v>
      </c>
      <c r="C108" s="12">
        <v>3400</v>
      </c>
      <c r="D108" s="12">
        <f t="shared" si="9"/>
        <v>173</v>
      </c>
      <c r="E108" s="12">
        <v>146</v>
      </c>
      <c r="F108" s="12">
        <v>27</v>
      </c>
      <c r="G108" s="18"/>
    </row>
    <row r="109" spans="1:7">
      <c r="A109" s="13"/>
      <c r="B109" s="11" t="s">
        <v>124</v>
      </c>
      <c r="C109" s="11">
        <v>2950</v>
      </c>
      <c r="D109" s="12">
        <f t="shared" si="9"/>
        <v>150</v>
      </c>
      <c r="E109" s="12">
        <v>127</v>
      </c>
      <c r="F109" s="12">
        <v>23</v>
      </c>
      <c r="G109" s="18"/>
    </row>
    <row r="110" spans="1:7">
      <c r="A110" s="13"/>
      <c r="B110" s="11" t="s">
        <v>125</v>
      </c>
      <c r="C110" s="11">
        <v>2088</v>
      </c>
      <c r="D110" s="12">
        <f t="shared" si="9"/>
        <v>106</v>
      </c>
      <c r="E110" s="12">
        <v>90</v>
      </c>
      <c r="F110" s="12">
        <v>16</v>
      </c>
      <c r="G110" s="18"/>
    </row>
    <row r="111" spans="1:7">
      <c r="A111" s="13"/>
      <c r="B111" s="11" t="s">
        <v>126</v>
      </c>
      <c r="C111" s="11">
        <v>1950</v>
      </c>
      <c r="D111" s="12">
        <f t="shared" si="9"/>
        <v>99</v>
      </c>
      <c r="E111" s="12">
        <v>84</v>
      </c>
      <c r="F111" s="12">
        <v>15</v>
      </c>
      <c r="G111" s="18"/>
    </row>
    <row r="112" spans="1:7">
      <c r="A112" s="13"/>
      <c r="B112" s="11" t="s">
        <v>127</v>
      </c>
      <c r="C112" s="11">
        <v>2150</v>
      </c>
      <c r="D112" s="12">
        <f t="shared" si="9"/>
        <v>109</v>
      </c>
      <c r="E112" s="12">
        <v>92</v>
      </c>
      <c r="F112" s="12">
        <v>17</v>
      </c>
      <c r="G112" s="18"/>
    </row>
    <row r="113" spans="1:7">
      <c r="A113" s="13"/>
      <c r="B113" s="11" t="s">
        <v>128</v>
      </c>
      <c r="C113" s="11">
        <v>850</v>
      </c>
      <c r="D113" s="12">
        <f t="shared" si="9"/>
        <v>44</v>
      </c>
      <c r="E113" s="12">
        <v>37</v>
      </c>
      <c r="F113" s="12">
        <v>7</v>
      </c>
      <c r="G113" s="18"/>
    </row>
    <row r="114" spans="1:7">
      <c r="A114" s="13"/>
      <c r="B114" s="11" t="s">
        <v>129</v>
      </c>
      <c r="C114" s="11">
        <v>2000</v>
      </c>
      <c r="D114" s="12">
        <f t="shared" si="9"/>
        <v>102</v>
      </c>
      <c r="E114" s="12">
        <v>86</v>
      </c>
      <c r="F114" s="12">
        <v>16</v>
      </c>
      <c r="G114" s="18"/>
    </row>
    <row r="115" spans="1:7">
      <c r="A115" s="14"/>
      <c r="B115" s="11" t="s">
        <v>130</v>
      </c>
      <c r="C115" s="11">
        <v>1650</v>
      </c>
      <c r="D115" s="12">
        <f t="shared" si="9"/>
        <v>84</v>
      </c>
      <c r="E115" s="12">
        <v>71</v>
      </c>
      <c r="F115" s="12">
        <v>13</v>
      </c>
      <c r="G115" s="18"/>
    </row>
    <row r="116" s="2" customFormat="1" spans="1:7">
      <c r="A116" s="8" t="s">
        <v>131</v>
      </c>
      <c r="B116" s="8"/>
      <c r="C116" s="9">
        <f>SUM(C117:C130)</f>
        <v>19440</v>
      </c>
      <c r="D116" s="9">
        <f>SUM(D117:D130)</f>
        <v>989</v>
      </c>
      <c r="E116" s="9">
        <f>SUM(E117:E130)</f>
        <v>835</v>
      </c>
      <c r="F116" s="9">
        <f>SUM(F117:F130)</f>
        <v>154</v>
      </c>
      <c r="G116" s="16"/>
    </row>
    <row r="117" spans="1:7">
      <c r="A117" s="10" t="s">
        <v>132</v>
      </c>
      <c r="B117" s="11" t="s">
        <v>133</v>
      </c>
      <c r="C117" s="11">
        <v>590</v>
      </c>
      <c r="D117" s="12">
        <f t="shared" ref="D117:D130" si="10">E117+F117</f>
        <v>30</v>
      </c>
      <c r="E117" s="12">
        <v>25</v>
      </c>
      <c r="F117" s="12">
        <v>5</v>
      </c>
      <c r="G117" s="18"/>
    </row>
    <row r="118" spans="1:7">
      <c r="A118" s="13"/>
      <c r="B118" s="11" t="s">
        <v>134</v>
      </c>
      <c r="C118" s="11">
        <v>906</v>
      </c>
      <c r="D118" s="12">
        <f t="shared" si="10"/>
        <v>46</v>
      </c>
      <c r="E118" s="12">
        <v>39</v>
      </c>
      <c r="F118" s="12">
        <v>7</v>
      </c>
      <c r="G118" s="18"/>
    </row>
    <row r="119" spans="1:7">
      <c r="A119" s="13"/>
      <c r="B119" s="11" t="s">
        <v>135</v>
      </c>
      <c r="C119" s="11">
        <v>362</v>
      </c>
      <c r="D119" s="12">
        <f t="shared" si="10"/>
        <v>19</v>
      </c>
      <c r="E119" s="12">
        <v>16</v>
      </c>
      <c r="F119" s="12">
        <v>3</v>
      </c>
      <c r="G119" s="18"/>
    </row>
    <row r="120" spans="1:7">
      <c r="A120" s="13"/>
      <c r="B120" s="11" t="s">
        <v>136</v>
      </c>
      <c r="C120" s="11">
        <v>1582</v>
      </c>
      <c r="D120" s="12">
        <f t="shared" si="10"/>
        <v>80</v>
      </c>
      <c r="E120" s="12">
        <v>68</v>
      </c>
      <c r="F120" s="12">
        <v>12</v>
      </c>
      <c r="G120" s="18"/>
    </row>
    <row r="121" spans="1:7">
      <c r="A121" s="13"/>
      <c r="B121" s="11" t="s">
        <v>137</v>
      </c>
      <c r="C121" s="11">
        <v>2016</v>
      </c>
      <c r="D121" s="12">
        <f t="shared" si="10"/>
        <v>103</v>
      </c>
      <c r="E121" s="12">
        <v>87</v>
      </c>
      <c r="F121" s="12">
        <v>16</v>
      </c>
      <c r="G121" s="18"/>
    </row>
    <row r="122" spans="1:7">
      <c r="A122" s="13"/>
      <c r="B122" s="11" t="s">
        <v>138</v>
      </c>
      <c r="C122" s="11">
        <v>580</v>
      </c>
      <c r="D122" s="12">
        <f t="shared" si="10"/>
        <v>30</v>
      </c>
      <c r="E122" s="12">
        <v>25</v>
      </c>
      <c r="F122" s="12">
        <v>5</v>
      </c>
      <c r="G122" s="18"/>
    </row>
    <row r="123" spans="1:7">
      <c r="A123" s="13"/>
      <c r="B123" s="11" t="s">
        <v>139</v>
      </c>
      <c r="C123" s="11">
        <v>3400</v>
      </c>
      <c r="D123" s="12">
        <f t="shared" si="10"/>
        <v>173</v>
      </c>
      <c r="E123" s="12">
        <v>146</v>
      </c>
      <c r="F123" s="12">
        <v>27</v>
      </c>
      <c r="G123" s="18"/>
    </row>
    <row r="124" spans="1:7">
      <c r="A124" s="13"/>
      <c r="B124" s="11" t="s">
        <v>140</v>
      </c>
      <c r="C124" s="11">
        <v>1863</v>
      </c>
      <c r="D124" s="12">
        <f t="shared" si="10"/>
        <v>95</v>
      </c>
      <c r="E124" s="12">
        <v>80</v>
      </c>
      <c r="F124" s="12">
        <v>15</v>
      </c>
      <c r="G124" s="18"/>
    </row>
    <row r="125" spans="1:7">
      <c r="A125" s="13"/>
      <c r="B125" s="11" t="s">
        <v>141</v>
      </c>
      <c r="C125" s="11">
        <v>4400</v>
      </c>
      <c r="D125" s="12">
        <f t="shared" si="10"/>
        <v>223</v>
      </c>
      <c r="E125" s="12">
        <v>189</v>
      </c>
      <c r="F125" s="12">
        <v>34</v>
      </c>
      <c r="G125" s="18"/>
    </row>
    <row r="126" spans="1:7">
      <c r="A126" s="13"/>
      <c r="B126" s="11" t="s">
        <v>142</v>
      </c>
      <c r="C126" s="11">
        <v>558</v>
      </c>
      <c r="D126" s="12">
        <f t="shared" si="10"/>
        <v>29</v>
      </c>
      <c r="E126" s="12">
        <v>24</v>
      </c>
      <c r="F126" s="12">
        <v>5</v>
      </c>
      <c r="G126" s="18"/>
    </row>
    <row r="127" spans="1:7">
      <c r="A127" s="13"/>
      <c r="B127" s="11" t="s">
        <v>143</v>
      </c>
      <c r="C127" s="11">
        <v>888</v>
      </c>
      <c r="D127" s="12">
        <f t="shared" si="10"/>
        <v>45</v>
      </c>
      <c r="E127" s="12">
        <v>38</v>
      </c>
      <c r="F127" s="12">
        <v>7</v>
      </c>
      <c r="G127" s="18"/>
    </row>
    <row r="128" spans="1:7">
      <c r="A128" s="13"/>
      <c r="B128" s="11" t="s">
        <v>144</v>
      </c>
      <c r="C128" s="11">
        <v>1961</v>
      </c>
      <c r="D128" s="12">
        <f t="shared" si="10"/>
        <v>99</v>
      </c>
      <c r="E128" s="12">
        <v>84</v>
      </c>
      <c r="F128" s="12">
        <v>15</v>
      </c>
      <c r="G128" s="18"/>
    </row>
    <row r="129" spans="1:7">
      <c r="A129" s="13"/>
      <c r="B129" s="11" t="s">
        <v>145</v>
      </c>
      <c r="C129" s="11">
        <v>94</v>
      </c>
      <c r="D129" s="12">
        <f t="shared" si="10"/>
        <v>5</v>
      </c>
      <c r="E129" s="12">
        <v>4</v>
      </c>
      <c r="F129" s="12">
        <v>1</v>
      </c>
      <c r="G129" s="18"/>
    </row>
    <row r="130" spans="1:7">
      <c r="A130" s="14"/>
      <c r="B130" s="11" t="s">
        <v>146</v>
      </c>
      <c r="C130" s="11">
        <v>240</v>
      </c>
      <c r="D130" s="12">
        <f t="shared" si="10"/>
        <v>12</v>
      </c>
      <c r="E130" s="12">
        <v>10</v>
      </c>
      <c r="F130" s="12">
        <v>2</v>
      </c>
      <c r="G130" s="18"/>
    </row>
    <row r="131" s="2" customFormat="1" spans="1:7">
      <c r="A131" s="8" t="s">
        <v>147</v>
      </c>
      <c r="B131" s="8"/>
      <c r="C131" s="9">
        <f>SUM(C132:C145)</f>
        <v>29232</v>
      </c>
      <c r="D131" s="9">
        <f>SUM(D132:D145)</f>
        <v>1487</v>
      </c>
      <c r="E131" s="9">
        <f>SUM(E132:E145)</f>
        <v>1257</v>
      </c>
      <c r="F131" s="9">
        <f>SUM(F132:F145)</f>
        <v>230</v>
      </c>
      <c r="G131" s="16"/>
    </row>
    <row r="132" spans="1:7">
      <c r="A132" s="10" t="s">
        <v>148</v>
      </c>
      <c r="B132" s="11" t="s">
        <v>149</v>
      </c>
      <c r="C132" s="11">
        <v>1836</v>
      </c>
      <c r="D132" s="12">
        <f t="shared" ref="D132:D145" si="11">E132+F132</f>
        <v>93</v>
      </c>
      <c r="E132" s="12">
        <v>79</v>
      </c>
      <c r="F132" s="12">
        <v>14</v>
      </c>
      <c r="G132" s="18"/>
    </row>
    <row r="133" spans="1:7">
      <c r="A133" s="13"/>
      <c r="B133" s="11" t="s">
        <v>150</v>
      </c>
      <c r="C133" s="11">
        <v>6834</v>
      </c>
      <c r="D133" s="12">
        <f t="shared" si="11"/>
        <v>348</v>
      </c>
      <c r="E133" s="12">
        <v>294</v>
      </c>
      <c r="F133" s="12">
        <v>54</v>
      </c>
      <c r="G133" s="18"/>
    </row>
    <row r="134" spans="1:7">
      <c r="A134" s="13"/>
      <c r="B134" s="11" t="s">
        <v>151</v>
      </c>
      <c r="C134" s="11">
        <v>837</v>
      </c>
      <c r="D134" s="12">
        <f t="shared" si="11"/>
        <v>43</v>
      </c>
      <c r="E134" s="12">
        <v>36</v>
      </c>
      <c r="F134" s="12">
        <v>7</v>
      </c>
      <c r="G134" s="18"/>
    </row>
    <row r="135" spans="1:7">
      <c r="A135" s="13"/>
      <c r="B135" s="11" t="s">
        <v>152</v>
      </c>
      <c r="C135" s="11">
        <v>3892</v>
      </c>
      <c r="D135" s="12">
        <f t="shared" si="11"/>
        <v>197</v>
      </c>
      <c r="E135" s="12">
        <v>167</v>
      </c>
      <c r="F135" s="12">
        <v>30</v>
      </c>
      <c r="G135" s="18"/>
    </row>
    <row r="136" spans="1:7">
      <c r="A136" s="13"/>
      <c r="B136" s="11" t="s">
        <v>153</v>
      </c>
      <c r="C136" s="11">
        <v>1908</v>
      </c>
      <c r="D136" s="12">
        <f t="shared" si="11"/>
        <v>97</v>
      </c>
      <c r="E136" s="12">
        <v>82</v>
      </c>
      <c r="F136" s="12">
        <v>15</v>
      </c>
      <c r="G136" s="18"/>
    </row>
    <row r="137" spans="1:7">
      <c r="A137" s="13"/>
      <c r="B137" s="11" t="s">
        <v>154</v>
      </c>
      <c r="C137" s="11">
        <v>3648</v>
      </c>
      <c r="D137" s="12">
        <f t="shared" si="11"/>
        <v>186</v>
      </c>
      <c r="E137" s="12">
        <v>157</v>
      </c>
      <c r="F137" s="12">
        <v>29</v>
      </c>
      <c r="G137" s="18"/>
    </row>
    <row r="138" spans="1:7">
      <c r="A138" s="13"/>
      <c r="B138" s="11" t="s">
        <v>155</v>
      </c>
      <c r="C138" s="11">
        <v>1310</v>
      </c>
      <c r="D138" s="12">
        <f t="shared" si="11"/>
        <v>66</v>
      </c>
      <c r="E138" s="12">
        <v>56</v>
      </c>
      <c r="F138" s="12">
        <v>10</v>
      </c>
      <c r="G138" s="18"/>
    </row>
    <row r="139" spans="1:7">
      <c r="A139" s="13"/>
      <c r="B139" s="11" t="s">
        <v>156</v>
      </c>
      <c r="C139" s="11">
        <v>1496</v>
      </c>
      <c r="D139" s="12">
        <f t="shared" si="11"/>
        <v>76</v>
      </c>
      <c r="E139" s="12">
        <v>64</v>
      </c>
      <c r="F139" s="12">
        <v>12</v>
      </c>
      <c r="G139" s="18"/>
    </row>
    <row r="140" spans="1:7">
      <c r="A140" s="13"/>
      <c r="B140" s="11" t="s">
        <v>157</v>
      </c>
      <c r="C140" s="11">
        <v>668</v>
      </c>
      <c r="D140" s="12">
        <f t="shared" si="11"/>
        <v>34</v>
      </c>
      <c r="E140" s="12">
        <v>29</v>
      </c>
      <c r="F140" s="12">
        <v>5</v>
      </c>
      <c r="G140" s="18"/>
    </row>
    <row r="141" spans="1:7">
      <c r="A141" s="13"/>
      <c r="B141" s="11" t="s">
        <v>158</v>
      </c>
      <c r="C141" s="11">
        <v>1352</v>
      </c>
      <c r="D141" s="12">
        <f t="shared" si="11"/>
        <v>69</v>
      </c>
      <c r="E141" s="12">
        <v>58</v>
      </c>
      <c r="F141" s="12">
        <v>11</v>
      </c>
      <c r="G141" s="18"/>
    </row>
    <row r="142" spans="1:7">
      <c r="A142" s="13"/>
      <c r="B142" s="11" t="s">
        <v>159</v>
      </c>
      <c r="C142" s="11">
        <v>1945</v>
      </c>
      <c r="D142" s="12">
        <f t="shared" si="11"/>
        <v>99</v>
      </c>
      <c r="E142" s="12">
        <v>84</v>
      </c>
      <c r="F142" s="12">
        <v>15</v>
      </c>
      <c r="G142" s="18"/>
    </row>
    <row r="143" spans="1:7">
      <c r="A143" s="13"/>
      <c r="B143" s="11" t="s">
        <v>160</v>
      </c>
      <c r="C143" s="11">
        <v>1271</v>
      </c>
      <c r="D143" s="12">
        <f t="shared" si="11"/>
        <v>65</v>
      </c>
      <c r="E143" s="12">
        <v>55</v>
      </c>
      <c r="F143" s="12">
        <v>10</v>
      </c>
      <c r="G143" s="18"/>
    </row>
    <row r="144" spans="1:7">
      <c r="A144" s="13"/>
      <c r="B144" s="11" t="s">
        <v>161</v>
      </c>
      <c r="C144" s="11">
        <v>201</v>
      </c>
      <c r="D144" s="12">
        <f t="shared" si="11"/>
        <v>11</v>
      </c>
      <c r="E144" s="12">
        <v>9</v>
      </c>
      <c r="F144" s="12">
        <v>2</v>
      </c>
      <c r="G144" s="18"/>
    </row>
    <row r="145" spans="1:7">
      <c r="A145" s="14"/>
      <c r="B145" s="11" t="s">
        <v>162</v>
      </c>
      <c r="C145" s="11">
        <v>2034</v>
      </c>
      <c r="D145" s="12">
        <f t="shared" si="11"/>
        <v>103</v>
      </c>
      <c r="E145" s="12">
        <v>87</v>
      </c>
      <c r="F145" s="12">
        <v>16</v>
      </c>
      <c r="G145" s="18"/>
    </row>
    <row r="146" s="2" customFormat="1" spans="1:7">
      <c r="A146" s="8" t="s">
        <v>163</v>
      </c>
      <c r="B146" s="8"/>
      <c r="C146" s="9">
        <f>SUM(C147:C153)</f>
        <v>19803</v>
      </c>
      <c r="D146" s="9">
        <f>SUM(D147:D153)</f>
        <v>1007</v>
      </c>
      <c r="E146" s="9">
        <f>SUM(E147:E153)</f>
        <v>851</v>
      </c>
      <c r="F146" s="9">
        <f>SUM(F147:F153)</f>
        <v>156</v>
      </c>
      <c r="G146" s="16"/>
    </row>
    <row r="147" spans="1:7">
      <c r="A147" s="10" t="s">
        <v>164</v>
      </c>
      <c r="B147" s="11" t="s">
        <v>165</v>
      </c>
      <c r="C147" s="11">
        <v>1537</v>
      </c>
      <c r="D147" s="12">
        <f t="shared" ref="D147:D153" si="12">E147+F147</f>
        <v>78</v>
      </c>
      <c r="E147" s="12">
        <v>66</v>
      </c>
      <c r="F147" s="12">
        <v>12</v>
      </c>
      <c r="G147" s="18"/>
    </row>
    <row r="148" spans="1:7">
      <c r="A148" s="13"/>
      <c r="B148" s="11" t="s">
        <v>166</v>
      </c>
      <c r="C148" s="11">
        <v>3008</v>
      </c>
      <c r="D148" s="12">
        <f t="shared" si="12"/>
        <v>153</v>
      </c>
      <c r="E148" s="12">
        <v>129</v>
      </c>
      <c r="F148" s="12">
        <v>24</v>
      </c>
      <c r="G148" s="18"/>
    </row>
    <row r="149" spans="1:7">
      <c r="A149" s="13"/>
      <c r="B149" s="11" t="s">
        <v>167</v>
      </c>
      <c r="C149" s="11">
        <v>6932</v>
      </c>
      <c r="D149" s="12">
        <f t="shared" si="12"/>
        <v>352</v>
      </c>
      <c r="E149" s="12">
        <v>298</v>
      </c>
      <c r="F149" s="12">
        <v>54</v>
      </c>
      <c r="G149" s="18"/>
    </row>
    <row r="150" spans="1:7">
      <c r="A150" s="13"/>
      <c r="B150" s="11" t="s">
        <v>97</v>
      </c>
      <c r="C150" s="11">
        <v>460</v>
      </c>
      <c r="D150" s="12">
        <f t="shared" si="12"/>
        <v>24</v>
      </c>
      <c r="E150" s="12">
        <v>20</v>
      </c>
      <c r="F150" s="12">
        <v>4</v>
      </c>
      <c r="G150" s="18"/>
    </row>
    <row r="151" spans="1:7">
      <c r="A151" s="13"/>
      <c r="B151" s="11" t="s">
        <v>168</v>
      </c>
      <c r="C151" s="11">
        <v>2977</v>
      </c>
      <c r="D151" s="12">
        <f t="shared" si="12"/>
        <v>151</v>
      </c>
      <c r="E151" s="12">
        <v>128</v>
      </c>
      <c r="F151" s="12">
        <v>23</v>
      </c>
      <c r="G151" s="18"/>
    </row>
    <row r="152" spans="1:7">
      <c r="A152" s="13"/>
      <c r="B152" s="11" t="s">
        <v>169</v>
      </c>
      <c r="C152" s="11">
        <v>1865</v>
      </c>
      <c r="D152" s="12">
        <f t="shared" si="12"/>
        <v>95</v>
      </c>
      <c r="E152" s="12">
        <v>80</v>
      </c>
      <c r="F152" s="12">
        <v>15</v>
      </c>
      <c r="G152" s="18"/>
    </row>
    <row r="153" spans="1:7">
      <c r="A153" s="14"/>
      <c r="B153" s="11" t="s">
        <v>170</v>
      </c>
      <c r="C153" s="11">
        <v>3024</v>
      </c>
      <c r="D153" s="12">
        <f t="shared" si="12"/>
        <v>154</v>
      </c>
      <c r="E153" s="12">
        <v>130</v>
      </c>
      <c r="F153" s="12">
        <v>24</v>
      </c>
      <c r="G153" s="18"/>
    </row>
    <row r="154" s="2" customFormat="1" spans="1:7">
      <c r="A154" s="8" t="s">
        <v>171</v>
      </c>
      <c r="B154" s="8"/>
      <c r="C154" s="9">
        <f>SUM(C155:C163)</f>
        <v>12493</v>
      </c>
      <c r="D154" s="9">
        <f>SUM(D155:D163)</f>
        <v>636</v>
      </c>
      <c r="E154" s="9">
        <f>SUM(E155:E163)</f>
        <v>537</v>
      </c>
      <c r="F154" s="9">
        <f>SUM(F155:F163)</f>
        <v>99</v>
      </c>
      <c r="G154" s="16"/>
    </row>
    <row r="155" spans="1:7">
      <c r="A155" s="10" t="s">
        <v>172</v>
      </c>
      <c r="B155" s="11" t="s">
        <v>173</v>
      </c>
      <c r="C155" s="11">
        <v>392</v>
      </c>
      <c r="D155" s="12">
        <f t="shared" ref="D155:D163" si="13">E155+F155</f>
        <v>20</v>
      </c>
      <c r="E155" s="12">
        <v>17</v>
      </c>
      <c r="F155" s="12">
        <v>3</v>
      </c>
      <c r="G155" s="18"/>
    </row>
    <row r="156" spans="1:7">
      <c r="A156" s="13"/>
      <c r="B156" s="11" t="s">
        <v>174</v>
      </c>
      <c r="C156" s="11">
        <v>2592</v>
      </c>
      <c r="D156" s="12">
        <f t="shared" si="13"/>
        <v>132</v>
      </c>
      <c r="E156" s="12">
        <v>111</v>
      </c>
      <c r="F156" s="12">
        <v>21</v>
      </c>
      <c r="G156" s="18"/>
    </row>
    <row r="157" spans="1:7">
      <c r="A157" s="13"/>
      <c r="B157" s="11" t="s">
        <v>175</v>
      </c>
      <c r="C157" s="11">
        <v>1004</v>
      </c>
      <c r="D157" s="12">
        <f t="shared" si="13"/>
        <v>51</v>
      </c>
      <c r="E157" s="12">
        <v>43</v>
      </c>
      <c r="F157" s="12">
        <v>8</v>
      </c>
      <c r="G157" s="18"/>
    </row>
    <row r="158" spans="1:7">
      <c r="A158" s="13"/>
      <c r="B158" s="11" t="s">
        <v>176</v>
      </c>
      <c r="C158" s="11">
        <v>1679</v>
      </c>
      <c r="D158" s="12">
        <f t="shared" si="13"/>
        <v>85</v>
      </c>
      <c r="E158" s="12">
        <v>72</v>
      </c>
      <c r="F158" s="12">
        <v>13</v>
      </c>
      <c r="G158" s="18"/>
    </row>
    <row r="159" spans="1:7">
      <c r="A159" s="13"/>
      <c r="B159" s="11" t="s">
        <v>177</v>
      </c>
      <c r="C159" s="11">
        <v>785</v>
      </c>
      <c r="D159" s="12">
        <f t="shared" si="13"/>
        <v>40</v>
      </c>
      <c r="E159" s="12">
        <v>34</v>
      </c>
      <c r="F159" s="12">
        <v>6</v>
      </c>
      <c r="G159" s="18"/>
    </row>
    <row r="160" spans="1:7">
      <c r="A160" s="13"/>
      <c r="B160" s="11" t="s">
        <v>178</v>
      </c>
      <c r="C160" s="11">
        <v>1271</v>
      </c>
      <c r="D160" s="12">
        <f t="shared" si="13"/>
        <v>65</v>
      </c>
      <c r="E160" s="12">
        <v>55</v>
      </c>
      <c r="F160" s="12">
        <v>10</v>
      </c>
      <c r="G160" s="18"/>
    </row>
    <row r="161" spans="1:7">
      <c r="A161" s="13"/>
      <c r="B161" s="11" t="s">
        <v>179</v>
      </c>
      <c r="C161" s="11">
        <v>379</v>
      </c>
      <c r="D161" s="12">
        <f t="shared" si="13"/>
        <v>19</v>
      </c>
      <c r="E161" s="12">
        <v>16</v>
      </c>
      <c r="F161" s="12">
        <v>3</v>
      </c>
      <c r="G161" s="18"/>
    </row>
    <row r="162" spans="1:7">
      <c r="A162" s="13"/>
      <c r="B162" s="11" t="s">
        <v>180</v>
      </c>
      <c r="C162" s="11">
        <v>1674</v>
      </c>
      <c r="D162" s="12">
        <f t="shared" si="13"/>
        <v>85</v>
      </c>
      <c r="E162" s="12">
        <v>72</v>
      </c>
      <c r="F162" s="12">
        <v>13</v>
      </c>
      <c r="G162" s="18"/>
    </row>
    <row r="163" spans="1:7">
      <c r="A163" s="14"/>
      <c r="B163" s="11" t="s">
        <v>181</v>
      </c>
      <c r="C163" s="11">
        <v>2717</v>
      </c>
      <c r="D163" s="12">
        <f t="shared" si="13"/>
        <v>139</v>
      </c>
      <c r="E163" s="12">
        <v>117</v>
      </c>
      <c r="F163" s="12">
        <v>22</v>
      </c>
      <c r="G163" s="18"/>
    </row>
  </sheetData>
  <autoFilter ref="A4:G163">
    <extLst/>
  </autoFilter>
  <mergeCells count="30">
    <mergeCell ref="A2:G2"/>
    <mergeCell ref="A4:B4"/>
    <mergeCell ref="A5:B5"/>
    <mergeCell ref="A16:B16"/>
    <mergeCell ref="A26:B26"/>
    <mergeCell ref="A33:B33"/>
    <mergeCell ref="A47:B47"/>
    <mergeCell ref="A61:B61"/>
    <mergeCell ref="A73:B73"/>
    <mergeCell ref="A89:B89"/>
    <mergeCell ref="A94:B94"/>
    <mergeCell ref="A103:B103"/>
    <mergeCell ref="A116:B116"/>
    <mergeCell ref="A131:B131"/>
    <mergeCell ref="A146:B146"/>
    <mergeCell ref="A154:B154"/>
    <mergeCell ref="A6:A15"/>
    <mergeCell ref="A17:A25"/>
    <mergeCell ref="A27:A32"/>
    <mergeCell ref="A34:A46"/>
    <mergeCell ref="A48:A60"/>
    <mergeCell ref="A62:A72"/>
    <mergeCell ref="A74:A88"/>
    <mergeCell ref="A90:A93"/>
    <mergeCell ref="A95:A102"/>
    <mergeCell ref="A104:A115"/>
    <mergeCell ref="A117:A130"/>
    <mergeCell ref="A132:A145"/>
    <mergeCell ref="A147:A153"/>
    <mergeCell ref="A155:A163"/>
  </mergeCells>
  <pageMargins left="0.7" right="0.7" top="0.75" bottom="0.75" header="0.3" footer="0.3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高洁</dc:creator>
  <cp:lastModifiedBy>greatwall</cp:lastModifiedBy>
  <dcterms:created xsi:type="dcterms:W3CDTF">2019-12-30T18:41:00Z</dcterms:created>
  <dcterms:modified xsi:type="dcterms:W3CDTF">2025-09-01T11:23:13Z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F497204733684C9587E2BB8C78E1F949_13</vt:lpwstr>
  </property>
  <property fmtid="{D5CDD505-2E9C-101B-9397-08002B2CF9AE}" pid="3" name="KSOProductBuildVer">
    <vt:lpwstr>2052-11.8.2.12128</vt:lpwstr>
  </property>
</Properties>
</file>