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附件1" sheetId="1" r:id="rId1"/>
  </sheets>
  <externalReferences>
    <externalReference r:id="rId2"/>
  </externalReferences>
  <definedNames>
    <definedName name="_xlnm._FilterDatabase" localSheetId="0" hidden="1">附件1!$A$1:$M$165</definedName>
    <definedName name="_xlnm.Print_Titles" localSheetId="0">附件1!$5:$5</definedName>
    <definedName name="\z">[1]中央!#REF!</definedName>
  </definedNames>
  <calcPr calcId="144525"/>
</workbook>
</file>

<file path=xl/sharedStrings.xml><?xml version="1.0" encoding="utf-8"?>
<sst xmlns="http://schemas.openxmlformats.org/spreadsheetml/2006/main" count="525" uniqueCount="275">
  <si>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</si>
  <si>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 xml:space="preserve"> 2025年第三批教育综合发展专项（中职教育特色发展）资金分配表</t>
  </si>
  <si>
    <t>单位：万元</t>
  </si>
  <si>
    <t>市州</t>
  </si>
  <si>
    <t>县市区</t>
  </si>
  <si>
    <t>单位名称</t>
  </si>
  <si>
    <t>功能科目</t>
  </si>
  <si>
    <t>部门预算经济科目</t>
  </si>
  <si>
    <t>政府预算经济科目</t>
  </si>
  <si>
    <t>楚怡中职“双优”专业群建设奖补资金</t>
  </si>
  <si>
    <t>中职教育省级统筹管理体系建设资金</t>
  </si>
  <si>
    <t>合计下达省级资金</t>
  </si>
  <si>
    <t>备注</t>
  </si>
  <si>
    <t>小计</t>
  </si>
  <si>
    <t>中央资金奖补（已下达）</t>
  </si>
  <si>
    <t>省级资金奖补</t>
  </si>
  <si>
    <r>
      <rPr>
        <b/>
        <sz val="12"/>
        <color indexed="8"/>
        <rFont val="仿宋_GB2312"/>
        <charset val="134"/>
      </rPr>
      <t>全省合计</t>
    </r>
  </si>
  <si>
    <r>
      <rPr>
        <b/>
        <sz val="12"/>
        <color indexed="8"/>
        <rFont val="仿宋_GB2312"/>
        <charset val="134"/>
      </rPr>
      <t>省本级小计</t>
    </r>
  </si>
  <si>
    <r>
      <rPr>
        <sz val="12"/>
        <color theme="1"/>
        <rFont val="仿宋_GB2312"/>
        <charset val="134"/>
      </rPr>
      <t>省教育厅</t>
    </r>
  </si>
  <si>
    <r>
      <rPr>
        <b/>
        <sz val="12"/>
        <color theme="1"/>
        <rFont val="仿宋_GB2312"/>
        <charset val="134"/>
      </rPr>
      <t>省教育厅小计</t>
    </r>
  </si>
  <si>
    <r>
      <rPr>
        <sz val="12"/>
        <color theme="1"/>
        <rFont val="仿宋_GB2312"/>
        <charset val="134"/>
      </rPr>
      <t>湖南省教育科学研究院</t>
    </r>
  </si>
  <si>
    <r>
      <rPr>
        <sz val="12"/>
        <rFont val="Times New Roman"/>
        <charset val="134"/>
      </rPr>
      <t>2050299</t>
    </r>
    <r>
      <rPr>
        <sz val="12"/>
        <rFont val="仿宋_GB2312"/>
        <charset val="134"/>
      </rPr>
      <t>其他普通教育支出</t>
    </r>
  </si>
  <si>
    <r>
      <rPr>
        <sz val="12"/>
        <rFont val="Times New Roman"/>
        <charset val="134"/>
      </rPr>
      <t>30299</t>
    </r>
    <r>
      <rPr>
        <sz val="12"/>
        <rFont val="仿宋_GB2312"/>
        <charset val="134"/>
      </rPr>
      <t>其他商品和服务支出</t>
    </r>
  </si>
  <si>
    <r>
      <rPr>
        <sz val="12"/>
        <rFont val="Times New Roman"/>
        <charset val="134"/>
      </rPr>
      <t>50502</t>
    </r>
    <r>
      <rPr>
        <sz val="12"/>
        <rFont val="仿宋_GB2312"/>
        <charset val="134"/>
      </rPr>
      <t>商品和服务支出</t>
    </r>
  </si>
  <si>
    <r>
      <rPr>
        <sz val="12"/>
        <color theme="1"/>
        <rFont val="仿宋_GB2312"/>
        <charset val="134"/>
      </rPr>
      <t>湖南安全技术职业学院</t>
    </r>
  </si>
  <si>
    <r>
      <rPr>
        <sz val="12"/>
        <rFont val="Times New Roman"/>
        <charset val="134"/>
      </rPr>
      <t>2050305</t>
    </r>
    <r>
      <rPr>
        <sz val="12"/>
        <rFont val="仿宋_GB2312"/>
        <charset val="134"/>
      </rPr>
      <t>高等职业教育</t>
    </r>
  </si>
  <si>
    <r>
      <rPr>
        <sz val="12"/>
        <color theme="1"/>
        <rFont val="仿宋_GB2312"/>
        <charset val="134"/>
      </rPr>
      <t>湖南省大中专学校学生信息咨询与就业指导中心</t>
    </r>
  </si>
  <si>
    <r>
      <rPr>
        <sz val="12"/>
        <color theme="1"/>
        <rFont val="仿宋_GB2312"/>
        <charset val="134"/>
      </rPr>
      <t>湖南艺术职业学院</t>
    </r>
  </si>
  <si>
    <r>
      <rPr>
        <sz val="12"/>
        <color theme="1"/>
        <rFont val="仿宋_GB2312"/>
        <charset val="134"/>
      </rPr>
      <t>南华大学（核工业卫生学校）</t>
    </r>
  </si>
  <si>
    <r>
      <rPr>
        <sz val="12"/>
        <rFont val="Times New Roman"/>
        <charset val="134"/>
      </rPr>
      <t>2050302</t>
    </r>
    <r>
      <rPr>
        <sz val="12"/>
        <rFont val="仿宋_GB2312"/>
        <charset val="134"/>
      </rPr>
      <t>中等职业教育</t>
    </r>
  </si>
  <si>
    <r>
      <rPr>
        <b/>
        <sz val="12"/>
        <color indexed="8"/>
        <rFont val="仿宋_GB2312"/>
        <charset val="134"/>
      </rPr>
      <t>其它部门行业小计</t>
    </r>
  </si>
  <si>
    <r>
      <rPr>
        <sz val="12"/>
        <color theme="1"/>
        <rFont val="仿宋_GB2312"/>
        <charset val="134"/>
      </rPr>
      <t>省农业农村厅</t>
    </r>
  </si>
  <si>
    <r>
      <rPr>
        <sz val="12"/>
        <color theme="1"/>
        <rFont val="仿宋_GB2312"/>
        <charset val="134"/>
      </rPr>
      <t>湖南省工业贸易学校</t>
    </r>
  </si>
  <si>
    <r>
      <rPr>
        <sz val="12"/>
        <color theme="1"/>
        <rFont val="仿宋_GB2312"/>
        <charset val="134"/>
      </rPr>
      <t>省残联</t>
    </r>
  </si>
  <si>
    <r>
      <rPr>
        <sz val="12"/>
        <color rgb="FF000000"/>
        <rFont val="仿宋_GB2312"/>
        <charset val="134"/>
      </rPr>
      <t>湖南省特教中等专业学校</t>
    </r>
  </si>
  <si>
    <r>
      <rPr>
        <sz val="12"/>
        <color theme="1"/>
        <rFont val="仿宋_GB2312"/>
        <charset val="134"/>
      </rPr>
      <t>省工信厅</t>
    </r>
  </si>
  <si>
    <r>
      <rPr>
        <sz val="12"/>
        <color rgb="FF000000"/>
        <rFont val="仿宋_GB2312"/>
        <charset val="134"/>
      </rPr>
      <t>中南工业学校湖南工业技师学院</t>
    </r>
  </si>
  <si>
    <r>
      <rPr>
        <sz val="12"/>
        <rFont val="Times New Roman"/>
        <charset val="134"/>
      </rPr>
      <t>2050303</t>
    </r>
    <r>
      <rPr>
        <sz val="12"/>
        <rFont val="仿宋_GB2312"/>
        <charset val="134"/>
      </rPr>
      <t>技校教育</t>
    </r>
  </si>
  <si>
    <r>
      <rPr>
        <sz val="12"/>
        <color theme="1"/>
        <rFont val="仿宋_GB2312"/>
        <charset val="134"/>
      </rPr>
      <t>省机关事务局</t>
    </r>
  </si>
  <si>
    <r>
      <rPr>
        <sz val="12"/>
        <color rgb="FF000000"/>
        <rFont val="仿宋_GB2312"/>
        <charset val="134"/>
      </rPr>
      <t>湖南省商业中等专业学校（湖南省商业技师学院）</t>
    </r>
  </si>
  <si>
    <r>
      <rPr>
        <sz val="12"/>
        <color theme="1"/>
        <rFont val="仿宋_GB2312"/>
        <charset val="134"/>
      </rPr>
      <t>省粮食局</t>
    </r>
  </si>
  <si>
    <r>
      <rPr>
        <sz val="12"/>
        <color rgb="FF000000"/>
        <rFont val="仿宋_GB2312"/>
        <charset val="134"/>
      </rPr>
      <t>湖南省经济贸易职业中专学校（湖南省经济贸易高级技工学校）</t>
    </r>
  </si>
  <si>
    <r>
      <rPr>
        <sz val="12"/>
        <color theme="1"/>
        <rFont val="仿宋_GB2312"/>
        <charset val="134"/>
      </rPr>
      <t>省建工集团</t>
    </r>
  </si>
  <si>
    <r>
      <rPr>
        <sz val="12"/>
        <color rgb="FF000000"/>
        <rFont val="仿宋_GB2312"/>
        <charset val="134"/>
      </rPr>
      <t>湖南建设中等职业学校（湖南建筑高级技工学校）</t>
    </r>
  </si>
  <si>
    <r>
      <rPr>
        <sz val="12"/>
        <color theme="1"/>
        <rFont val="仿宋_GB2312"/>
        <charset val="134"/>
      </rPr>
      <t>中建五局</t>
    </r>
  </si>
  <si>
    <r>
      <rPr>
        <sz val="12"/>
        <color theme="1"/>
        <rFont val="仿宋_GB2312"/>
        <charset val="134"/>
      </rPr>
      <t>长沙建筑工程学校</t>
    </r>
  </si>
  <si>
    <r>
      <rPr>
        <sz val="12"/>
        <color theme="1"/>
        <rFont val="仿宋_GB2312"/>
        <charset val="134"/>
      </rPr>
      <t>中国水利水电八局</t>
    </r>
  </si>
  <si>
    <r>
      <rPr>
        <sz val="12"/>
        <color theme="1"/>
        <rFont val="仿宋_GB2312"/>
        <charset val="134"/>
      </rPr>
      <t>湖南省水利水电建设工程学校</t>
    </r>
  </si>
  <si>
    <r>
      <rPr>
        <b/>
        <sz val="12"/>
        <color indexed="8"/>
        <rFont val="仿宋_GB2312"/>
        <charset val="134"/>
      </rPr>
      <t>市州小计</t>
    </r>
  </si>
  <si>
    <r>
      <rPr>
        <sz val="12"/>
        <color theme="1"/>
        <rFont val="仿宋_GB2312"/>
        <charset val="134"/>
      </rPr>
      <t>长沙市</t>
    </r>
  </si>
  <si>
    <r>
      <rPr>
        <b/>
        <sz val="12"/>
        <color rgb="FF000000"/>
        <rFont val="仿宋_GB2312"/>
        <charset val="134"/>
      </rPr>
      <t>长沙市小计</t>
    </r>
  </si>
  <si>
    <r>
      <rPr>
        <sz val="12"/>
        <color theme="1"/>
        <rFont val="仿宋_GB2312"/>
        <charset val="134"/>
      </rPr>
      <t>长沙市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本级</t>
    </r>
  </si>
  <si>
    <r>
      <rPr>
        <b/>
        <sz val="12"/>
        <color rgb="FF000000"/>
        <rFont val="仿宋_GB2312"/>
        <charset val="134"/>
      </rPr>
      <t>市本级小计</t>
    </r>
  </si>
  <si>
    <r>
      <rPr>
        <sz val="12"/>
        <color theme="1"/>
        <rFont val="仿宋_GB2312"/>
        <charset val="134"/>
      </rPr>
      <t>长沙幼儿师范高等专科学校</t>
    </r>
  </si>
  <si>
    <r>
      <rPr>
        <sz val="12"/>
        <rFont val="Times New Roman"/>
        <charset val="134"/>
      </rPr>
      <t>505</t>
    </r>
    <r>
      <rPr>
        <sz val="12"/>
        <rFont val="仿宋_GB2312"/>
        <charset val="134"/>
      </rPr>
      <t>对事业单位经常性补助</t>
    </r>
  </si>
  <si>
    <r>
      <rPr>
        <sz val="12"/>
        <color rgb="FF000000"/>
        <rFont val="仿宋_GB2312"/>
        <charset val="134"/>
      </rPr>
      <t>长沙航天学校</t>
    </r>
  </si>
  <si>
    <r>
      <rPr>
        <sz val="12"/>
        <color theme="1"/>
        <rFont val="仿宋_GB2312"/>
        <charset val="134"/>
      </rPr>
      <t>长沙市电子工业学校</t>
    </r>
  </si>
  <si>
    <r>
      <rPr>
        <sz val="12"/>
        <color rgb="FF000000"/>
        <rFont val="仿宋_GB2312"/>
        <charset val="134"/>
      </rPr>
      <t>长沙财经学校</t>
    </r>
  </si>
  <si>
    <r>
      <rPr>
        <sz val="12"/>
        <color theme="1"/>
        <rFont val="仿宋_GB2312"/>
        <charset val="134"/>
      </rPr>
      <t>长沙高新技术工程学校</t>
    </r>
  </si>
  <si>
    <r>
      <rPr>
        <sz val="12"/>
        <color rgb="FF000000"/>
        <rFont val="仿宋_GB2312"/>
        <charset val="134"/>
      </rPr>
      <t>长沙汽车工业学校</t>
    </r>
  </si>
  <si>
    <r>
      <rPr>
        <sz val="12"/>
        <color rgb="FF000000"/>
        <rFont val="仿宋_GB2312"/>
        <charset val="134"/>
      </rPr>
      <t>湖南省中南艺术学校</t>
    </r>
  </si>
  <si>
    <r>
      <rPr>
        <sz val="12"/>
        <color rgb="FF000000"/>
        <rFont val="仿宋_GB2312"/>
        <charset val="134"/>
      </rPr>
      <t>长沙市现代商贸中等职业学校</t>
    </r>
  </si>
  <si>
    <r>
      <rPr>
        <sz val="12"/>
        <color rgb="FF000000"/>
        <rFont val="仿宋_GB2312"/>
        <charset val="134"/>
      </rPr>
      <t>长沙博雅卫生中等专业学校</t>
    </r>
  </si>
  <si>
    <r>
      <rPr>
        <sz val="12"/>
        <color rgb="FF000000"/>
        <rFont val="仿宋_GB2312"/>
        <charset val="134"/>
      </rPr>
      <t>长沙湘麓医药中等职业技术学校</t>
    </r>
  </si>
  <si>
    <r>
      <rPr>
        <sz val="12"/>
        <color rgb="FF000000"/>
        <rFont val="仿宋_GB2312"/>
        <charset val="134"/>
      </rPr>
      <t>湖南医药职业中等专业学校</t>
    </r>
  </si>
  <si>
    <r>
      <rPr>
        <sz val="12"/>
        <color theme="1"/>
        <rFont val="仿宋_GB2312"/>
        <charset val="134"/>
      </rPr>
      <t>望城区</t>
    </r>
  </si>
  <si>
    <r>
      <rPr>
        <sz val="12"/>
        <color rgb="FF000000"/>
        <rFont val="仿宋_GB2312"/>
        <charset val="134"/>
      </rPr>
      <t>长沙市望城区职业中等专业学校</t>
    </r>
  </si>
  <si>
    <r>
      <rPr>
        <sz val="12"/>
        <color theme="1"/>
        <rFont val="仿宋_GB2312"/>
        <charset val="134"/>
      </rPr>
      <t>长沙县</t>
    </r>
  </si>
  <si>
    <r>
      <rPr>
        <sz val="12"/>
        <color rgb="FF000000"/>
        <rFont val="仿宋_GB2312"/>
        <charset val="134"/>
      </rPr>
      <t>长沙县职业中专学校</t>
    </r>
  </si>
  <si>
    <r>
      <rPr>
        <sz val="12"/>
        <color theme="1"/>
        <rFont val="仿宋_GB2312"/>
        <charset val="134"/>
      </rPr>
      <t>浏阳市</t>
    </r>
  </si>
  <si>
    <r>
      <rPr>
        <b/>
        <sz val="12"/>
        <color rgb="FF000000"/>
        <rFont val="仿宋_GB2312"/>
        <charset val="134"/>
      </rPr>
      <t>浏阳市小计</t>
    </r>
  </si>
  <si>
    <r>
      <rPr>
        <sz val="12"/>
        <color rgb="FF000000"/>
        <rFont val="仿宋_GB2312"/>
        <charset val="134"/>
      </rPr>
      <t>浏阳市职业中专</t>
    </r>
  </si>
  <si>
    <r>
      <rPr>
        <sz val="12"/>
        <color rgb="FF000000"/>
        <rFont val="仿宋_GB2312"/>
        <charset val="134"/>
      </rPr>
      <t>浏阳市中协高新科技学校</t>
    </r>
  </si>
  <si>
    <r>
      <rPr>
        <sz val="12"/>
        <color theme="1"/>
        <rFont val="仿宋_GB2312"/>
        <charset val="134"/>
      </rPr>
      <t>宁乡市</t>
    </r>
  </si>
  <si>
    <r>
      <rPr>
        <sz val="12"/>
        <color rgb="FF000000"/>
        <rFont val="仿宋_GB2312"/>
        <charset val="134"/>
      </rPr>
      <t>宁乡市职业中专学校</t>
    </r>
  </si>
  <si>
    <r>
      <rPr>
        <sz val="12"/>
        <color indexed="8"/>
        <rFont val="仿宋_GB2312"/>
        <charset val="134"/>
      </rPr>
      <t>株洲市</t>
    </r>
  </si>
  <si>
    <r>
      <rPr>
        <b/>
        <sz val="12"/>
        <color rgb="FF000000"/>
        <rFont val="仿宋_GB2312"/>
        <charset val="134"/>
      </rPr>
      <t>株洲市小计</t>
    </r>
  </si>
  <si>
    <r>
      <rPr>
        <sz val="12"/>
        <color theme="1"/>
        <rFont val="仿宋_GB2312"/>
        <charset val="134"/>
      </rPr>
      <t>株洲市本级</t>
    </r>
  </si>
  <si>
    <r>
      <rPr>
        <sz val="12"/>
        <color rgb="FF000000"/>
        <rFont val="仿宋_GB2312"/>
        <charset val="134"/>
      </rPr>
      <t>株洲铁航卫生中等职业技术学校</t>
    </r>
  </si>
  <si>
    <r>
      <rPr>
        <sz val="12"/>
        <color rgb="FF000000"/>
        <rFont val="仿宋_GB2312"/>
        <charset val="134"/>
      </rPr>
      <t>株洲轨道交通职业技术学校</t>
    </r>
  </si>
  <si>
    <r>
      <rPr>
        <sz val="12"/>
        <color theme="1"/>
        <rFont val="仿宋_GB2312"/>
        <charset val="134"/>
      </rPr>
      <t>茶陵县</t>
    </r>
  </si>
  <si>
    <r>
      <rPr>
        <sz val="12"/>
        <color rgb="FF000000"/>
        <rFont val="仿宋_GB2312"/>
        <charset val="134"/>
      </rPr>
      <t>湖南省茶陵县职业中等专业学校</t>
    </r>
  </si>
  <si>
    <r>
      <rPr>
        <sz val="12"/>
        <color theme="1"/>
        <rFont val="仿宋_GB2312"/>
        <charset val="134"/>
      </rPr>
      <t>醴陵市</t>
    </r>
  </si>
  <si>
    <r>
      <rPr>
        <sz val="12"/>
        <color rgb="FF000000"/>
        <rFont val="仿宋_GB2312"/>
        <charset val="134"/>
      </rPr>
      <t>醴陵市陶瓷烟花职业技术学校</t>
    </r>
  </si>
  <si>
    <r>
      <rPr>
        <sz val="12"/>
        <color theme="1"/>
        <rFont val="仿宋_GB2312"/>
        <charset val="134"/>
      </rPr>
      <t>攸县</t>
    </r>
  </si>
  <si>
    <r>
      <rPr>
        <b/>
        <sz val="12"/>
        <color rgb="FF000000"/>
        <rFont val="仿宋_GB2312"/>
        <charset val="134"/>
      </rPr>
      <t>攸县小计</t>
    </r>
  </si>
  <si>
    <r>
      <rPr>
        <sz val="12"/>
        <color rgb="FF000000"/>
        <rFont val="仿宋_GB2312"/>
        <charset val="134"/>
      </rPr>
      <t>株洲市生物工程中等专业学校</t>
    </r>
  </si>
  <si>
    <r>
      <rPr>
        <sz val="12"/>
        <color rgb="FF000000"/>
        <rFont val="仿宋_GB2312"/>
        <charset val="134"/>
      </rPr>
      <t>攸县职业中等专业学校</t>
    </r>
  </si>
  <si>
    <r>
      <rPr>
        <sz val="12"/>
        <color theme="1"/>
        <rFont val="仿宋_GB2312"/>
        <charset val="134"/>
      </rPr>
      <t>湘潭市</t>
    </r>
  </si>
  <si>
    <r>
      <rPr>
        <b/>
        <sz val="12"/>
        <color rgb="FF000000"/>
        <rFont val="仿宋_GB2312"/>
        <charset val="134"/>
      </rPr>
      <t>湘潭市小计</t>
    </r>
  </si>
  <si>
    <r>
      <rPr>
        <sz val="12"/>
        <color rgb="FF000000"/>
        <rFont val="仿宋_GB2312"/>
        <charset val="134"/>
      </rPr>
      <t>湘潭市本级</t>
    </r>
  </si>
  <si>
    <r>
      <rPr>
        <sz val="12"/>
        <color rgb="FF000000"/>
        <rFont val="仿宋_GB2312"/>
        <charset val="134"/>
      </rPr>
      <t>湘潭市工业贸易中等专业学校</t>
    </r>
  </si>
  <si>
    <r>
      <rPr>
        <sz val="12"/>
        <color rgb="FF000000"/>
        <rFont val="仿宋_GB2312"/>
        <charset val="134"/>
      </rPr>
      <t>湖南省湘潭生物机电学校</t>
    </r>
  </si>
  <si>
    <r>
      <rPr>
        <sz val="12"/>
        <color theme="1"/>
        <rFont val="仿宋_GB2312"/>
        <charset val="134"/>
      </rPr>
      <t>韶山市</t>
    </r>
  </si>
  <si>
    <r>
      <rPr>
        <sz val="12"/>
        <color rgb="FF000000"/>
        <rFont val="仿宋_GB2312"/>
        <charset val="134"/>
      </rPr>
      <t>韶山市职业中等专业学校</t>
    </r>
  </si>
  <si>
    <r>
      <rPr>
        <sz val="12"/>
        <color theme="1"/>
        <rFont val="仿宋_GB2312"/>
        <charset val="134"/>
      </rPr>
      <t>湘潭县</t>
    </r>
  </si>
  <si>
    <r>
      <rPr>
        <sz val="12"/>
        <color theme="1"/>
        <rFont val="仿宋_GB2312"/>
        <charset val="134"/>
      </rPr>
      <t>湘潭县职业技术学校</t>
    </r>
  </si>
  <si>
    <r>
      <rPr>
        <sz val="12"/>
        <color theme="1"/>
        <rFont val="仿宋_GB2312"/>
        <charset val="134"/>
      </rPr>
      <t>湘乡市</t>
    </r>
  </si>
  <si>
    <r>
      <rPr>
        <sz val="12"/>
        <color rgb="FF000000"/>
        <rFont val="仿宋_GB2312"/>
        <charset val="134"/>
      </rPr>
      <t>湘乡市第一职业中等专业学校</t>
    </r>
  </si>
  <si>
    <r>
      <rPr>
        <sz val="12"/>
        <color theme="1"/>
        <rFont val="仿宋_GB2312"/>
        <charset val="134"/>
      </rPr>
      <t>衡阳市</t>
    </r>
  </si>
  <si>
    <r>
      <rPr>
        <b/>
        <sz val="12"/>
        <color rgb="FF000000"/>
        <rFont val="仿宋_GB2312"/>
        <charset val="134"/>
      </rPr>
      <t>衡阳市小计</t>
    </r>
  </si>
  <si>
    <r>
      <rPr>
        <sz val="12"/>
        <color rgb="FF000000"/>
        <rFont val="仿宋_GB2312"/>
        <charset val="134"/>
      </rPr>
      <t>衡阳市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</si>
  <si>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衡阳市职业中等专业学校</t>
    </r>
  </si>
  <si>
    <r>
      <rPr>
        <sz val="12"/>
        <color rgb="FF000000"/>
        <rFont val="仿宋_GB2312"/>
        <charset val="134"/>
      </rPr>
      <t>衡阳市中南科技财经管理学校</t>
    </r>
  </si>
  <si>
    <r>
      <rPr>
        <sz val="12"/>
        <color theme="1"/>
        <rFont val="仿宋_GB2312"/>
        <charset val="134"/>
      </rPr>
      <t>常宁市</t>
    </r>
  </si>
  <si>
    <r>
      <rPr>
        <b/>
        <sz val="12"/>
        <color rgb="FF000000"/>
        <rFont val="仿宋_GB2312"/>
        <charset val="134"/>
      </rPr>
      <t>常宁市小计</t>
    </r>
  </si>
  <si>
    <r>
      <rPr>
        <sz val="12"/>
        <color rgb="FF000000"/>
        <rFont val="仿宋_GB2312"/>
        <charset val="134"/>
      </rPr>
      <t>常宁市职业中等专业学校</t>
    </r>
  </si>
  <si>
    <r>
      <rPr>
        <sz val="12"/>
        <color rgb="FF000000"/>
        <rFont val="仿宋_GB2312"/>
        <charset val="134"/>
      </rPr>
      <t>常宁市第二职业中等专业学校</t>
    </r>
  </si>
  <si>
    <r>
      <rPr>
        <sz val="12"/>
        <color theme="1"/>
        <rFont val="仿宋_GB2312"/>
        <charset val="134"/>
      </rPr>
      <t>衡东县</t>
    </r>
  </si>
  <si>
    <r>
      <rPr>
        <sz val="12"/>
        <color theme="1"/>
        <rFont val="仿宋_GB2312"/>
        <charset val="134"/>
      </rPr>
      <t>衡东县职业中专学校</t>
    </r>
  </si>
  <si>
    <r>
      <rPr>
        <sz val="12"/>
        <color theme="1"/>
        <rFont val="仿宋_GB2312"/>
        <charset val="134"/>
      </rPr>
      <t>衡南县</t>
    </r>
  </si>
  <si>
    <r>
      <rPr>
        <sz val="12"/>
        <color rgb="FF000000"/>
        <rFont val="仿宋_GB2312"/>
        <charset val="134"/>
      </rPr>
      <t>衡南县职业中等专业学校</t>
    </r>
  </si>
  <si>
    <r>
      <rPr>
        <sz val="12"/>
        <color theme="1"/>
        <rFont val="仿宋_GB2312"/>
        <charset val="134"/>
      </rPr>
      <t>衡山县</t>
    </r>
  </si>
  <si>
    <r>
      <rPr>
        <sz val="12"/>
        <color rgb="FF000000"/>
        <rFont val="仿宋_GB2312"/>
        <charset val="134"/>
      </rPr>
      <t>衡山县职业中等专业学校</t>
    </r>
  </si>
  <si>
    <r>
      <rPr>
        <sz val="12"/>
        <color theme="1"/>
        <rFont val="仿宋_GB2312"/>
        <charset val="134"/>
      </rPr>
      <t>耒阳市</t>
    </r>
  </si>
  <si>
    <r>
      <rPr>
        <sz val="12"/>
        <color rgb="FF000000"/>
        <rFont val="仿宋_GB2312"/>
        <charset val="134"/>
      </rPr>
      <t>耒阳市中等职业技术学校</t>
    </r>
  </si>
  <si>
    <r>
      <rPr>
        <sz val="12"/>
        <color theme="1"/>
        <rFont val="仿宋_GB2312"/>
        <charset val="134"/>
      </rPr>
      <t>祁东县</t>
    </r>
  </si>
  <si>
    <r>
      <rPr>
        <sz val="12"/>
        <color rgb="FF000000"/>
        <rFont val="仿宋_GB2312"/>
        <charset val="134"/>
      </rPr>
      <t>祁东县职业中等专业学校</t>
    </r>
  </si>
  <si>
    <r>
      <rPr>
        <sz val="12"/>
        <color theme="1"/>
        <rFont val="仿宋_GB2312"/>
        <charset val="134"/>
      </rPr>
      <t>邵阳市</t>
    </r>
  </si>
  <si>
    <r>
      <rPr>
        <b/>
        <sz val="12"/>
        <color rgb="FF000000"/>
        <rFont val="仿宋_GB2312"/>
        <charset val="134"/>
      </rPr>
      <t>邵阳市小计</t>
    </r>
  </si>
  <si>
    <r>
      <rPr>
        <sz val="12"/>
        <color rgb="FF000000"/>
        <rFont val="仿宋_GB2312"/>
        <charset val="134"/>
      </rPr>
      <t>邵阳市本级</t>
    </r>
  </si>
  <si>
    <r>
      <rPr>
        <sz val="12"/>
        <color theme="1"/>
        <rFont val="仿宋_GB2312"/>
        <charset val="134"/>
      </rPr>
      <t>邵阳工业学校</t>
    </r>
  </si>
  <si>
    <r>
      <rPr>
        <sz val="12"/>
        <color theme="1"/>
        <rFont val="仿宋_GB2312"/>
        <charset val="134"/>
      </rPr>
      <t>洞口县</t>
    </r>
  </si>
  <si>
    <r>
      <rPr>
        <b/>
        <sz val="12"/>
        <color theme="1"/>
        <rFont val="仿宋_GB2312"/>
        <charset val="134"/>
      </rPr>
      <t>洞口县小计</t>
    </r>
  </si>
  <si>
    <r>
      <rPr>
        <sz val="12"/>
        <color theme="1"/>
        <rFont val="仿宋_GB2312"/>
        <charset val="134"/>
      </rPr>
      <t>洞口县第一职业中学</t>
    </r>
  </si>
  <si>
    <r>
      <rPr>
        <sz val="12"/>
        <color theme="1"/>
        <rFont val="仿宋_GB2312"/>
        <charset val="134"/>
      </rPr>
      <t>洞口县职业中专学校</t>
    </r>
  </si>
  <si>
    <r>
      <rPr>
        <sz val="12"/>
        <color theme="1"/>
        <rFont val="仿宋_GB2312"/>
        <charset val="134"/>
      </rPr>
      <t>隆回县</t>
    </r>
  </si>
  <si>
    <r>
      <rPr>
        <sz val="12"/>
        <color rgb="FF000000"/>
        <rFont val="仿宋_GB2312"/>
        <charset val="134"/>
      </rPr>
      <t>湖南省隆回县职业中等专业学校</t>
    </r>
  </si>
  <si>
    <r>
      <rPr>
        <sz val="12"/>
        <color theme="1"/>
        <rFont val="仿宋_GB2312"/>
        <charset val="134"/>
      </rPr>
      <t>邵东市</t>
    </r>
  </si>
  <si>
    <r>
      <rPr>
        <sz val="12"/>
        <color theme="1"/>
        <rFont val="仿宋_GB2312"/>
        <charset val="134"/>
      </rPr>
      <t>邵东市职业中专</t>
    </r>
  </si>
  <si>
    <r>
      <rPr>
        <sz val="12"/>
        <color theme="1"/>
        <rFont val="仿宋_GB2312"/>
        <charset val="134"/>
      </rPr>
      <t>武冈市</t>
    </r>
  </si>
  <si>
    <r>
      <rPr>
        <sz val="12"/>
        <color theme="1"/>
        <rFont val="仿宋_GB2312"/>
        <charset val="134"/>
      </rPr>
      <t>武冈市职业中专学校</t>
    </r>
  </si>
  <si>
    <r>
      <rPr>
        <sz val="12"/>
        <color theme="1"/>
        <rFont val="仿宋_GB2312"/>
        <charset val="134"/>
      </rPr>
      <t>新宁县</t>
    </r>
  </si>
  <si>
    <r>
      <rPr>
        <sz val="12"/>
        <color theme="1"/>
        <rFont val="仿宋_GB2312"/>
        <charset val="134"/>
      </rPr>
      <t>新宁县职业技术学校</t>
    </r>
  </si>
  <si>
    <r>
      <rPr>
        <sz val="12"/>
        <color theme="1"/>
        <rFont val="仿宋_GB2312"/>
        <charset val="134"/>
      </rPr>
      <t>新邵县</t>
    </r>
  </si>
  <si>
    <r>
      <rPr>
        <sz val="12"/>
        <color rgb="FF000000"/>
        <rFont val="仿宋_GB2312"/>
        <charset val="134"/>
      </rPr>
      <t>湖南省新邵县工业职业中等专业学校</t>
    </r>
  </si>
  <si>
    <r>
      <rPr>
        <sz val="12"/>
        <color rgb="FF000000"/>
        <rFont val="仿宋_GB2312"/>
        <charset val="134"/>
      </rPr>
      <t>岳阳市</t>
    </r>
  </si>
  <si>
    <r>
      <rPr>
        <b/>
        <sz val="12"/>
        <color rgb="FF000000"/>
        <rFont val="仿宋_GB2312"/>
        <charset val="134"/>
      </rPr>
      <t>岳阳市小计</t>
    </r>
  </si>
  <si>
    <r>
      <rPr>
        <sz val="12"/>
        <color rgb="FF000000"/>
        <rFont val="仿宋_GB2312"/>
        <charset val="134"/>
      </rPr>
      <t>岳阳市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</si>
  <si>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岳阳市网络工程职业技术学校</t>
    </r>
  </si>
  <si>
    <r>
      <rPr>
        <sz val="12"/>
        <color rgb="FF000000"/>
        <rFont val="仿宋_GB2312"/>
        <charset val="134"/>
      </rPr>
      <t>岳阳市第一职业中等专业学校</t>
    </r>
  </si>
  <si>
    <r>
      <rPr>
        <sz val="12"/>
        <color rgb="FF000000"/>
        <rFont val="仿宋_GB2312"/>
        <charset val="134"/>
      </rPr>
      <t>岳阳市湘北女子职业学校</t>
    </r>
  </si>
  <si>
    <r>
      <rPr>
        <sz val="12"/>
        <color theme="1"/>
        <rFont val="仿宋_GB2312"/>
        <charset val="134"/>
      </rPr>
      <t>华容县</t>
    </r>
  </si>
  <si>
    <r>
      <rPr>
        <sz val="12"/>
        <color theme="1"/>
        <rFont val="仿宋_GB2312"/>
        <charset val="134"/>
      </rPr>
      <t>华容县职业中专</t>
    </r>
  </si>
  <si>
    <r>
      <rPr>
        <sz val="12"/>
        <color theme="1"/>
        <rFont val="仿宋_GB2312"/>
        <charset val="134"/>
      </rPr>
      <t>临湘市</t>
    </r>
  </si>
  <si>
    <r>
      <rPr>
        <sz val="12"/>
        <color theme="1"/>
        <rFont val="仿宋_GB2312"/>
        <charset val="134"/>
      </rPr>
      <t>临湘市职业中专</t>
    </r>
  </si>
  <si>
    <r>
      <rPr>
        <sz val="12"/>
        <color theme="1"/>
        <rFont val="仿宋_GB2312"/>
        <charset val="134"/>
      </rPr>
      <t>汨罗市</t>
    </r>
  </si>
  <si>
    <r>
      <rPr>
        <sz val="12"/>
        <color rgb="FF000000"/>
        <rFont val="仿宋_GB2312"/>
        <charset val="134"/>
      </rPr>
      <t>汨罗市职业中专学校</t>
    </r>
  </si>
  <si>
    <r>
      <rPr>
        <sz val="12"/>
        <color theme="1"/>
        <rFont val="仿宋_GB2312"/>
        <charset val="134"/>
      </rPr>
      <t>平江县</t>
    </r>
  </si>
  <si>
    <r>
      <rPr>
        <sz val="12"/>
        <color theme="1"/>
        <rFont val="仿宋_GB2312"/>
        <charset val="134"/>
      </rPr>
      <t>平江县职业技术学校</t>
    </r>
  </si>
  <si>
    <r>
      <rPr>
        <sz val="12"/>
        <color theme="1"/>
        <rFont val="仿宋_GB2312"/>
        <charset val="134"/>
      </rPr>
      <t>湘阴县</t>
    </r>
  </si>
  <si>
    <r>
      <rPr>
        <sz val="12"/>
        <color rgb="FF000000"/>
        <rFont val="仿宋_GB2312"/>
        <charset val="134"/>
      </rPr>
      <t>湘阴县第一职业中等专业学校</t>
    </r>
  </si>
  <si>
    <r>
      <rPr>
        <sz val="12"/>
        <color theme="1"/>
        <rFont val="仿宋_GB2312"/>
        <charset val="134"/>
      </rPr>
      <t>岳阳县</t>
    </r>
  </si>
  <si>
    <r>
      <rPr>
        <sz val="12"/>
        <color rgb="FF000000"/>
        <rFont val="仿宋_GB2312"/>
        <charset val="134"/>
      </rPr>
      <t>湖南省岳阳县职业中等专业学校</t>
    </r>
  </si>
  <si>
    <r>
      <rPr>
        <sz val="12"/>
        <color theme="1"/>
        <rFont val="仿宋_GB2312"/>
        <charset val="134"/>
      </rPr>
      <t>常德市</t>
    </r>
  </si>
  <si>
    <r>
      <rPr>
        <b/>
        <sz val="12"/>
        <color rgb="FF000000"/>
        <rFont val="仿宋_GB2312"/>
        <charset val="134"/>
      </rPr>
      <t>常德市小计</t>
    </r>
  </si>
  <si>
    <r>
      <rPr>
        <sz val="12"/>
        <color rgb="FF000000"/>
        <rFont val="仿宋_GB2312"/>
        <charset val="134"/>
      </rPr>
      <t>常德市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</si>
  <si>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常德工业学校</t>
    </r>
  </si>
  <si>
    <r>
      <rPr>
        <sz val="12"/>
        <color theme="1"/>
        <rFont val="仿宋_GB2312"/>
        <charset val="134"/>
      </rPr>
      <t>安乡县</t>
    </r>
  </si>
  <si>
    <r>
      <rPr>
        <sz val="12"/>
        <color theme="1"/>
        <rFont val="仿宋_GB2312"/>
        <charset val="134"/>
      </rPr>
      <t>安乡县职业中专学校</t>
    </r>
  </si>
  <si>
    <r>
      <rPr>
        <sz val="12"/>
        <color theme="1"/>
        <rFont val="仿宋_GB2312"/>
        <charset val="134"/>
      </rPr>
      <t>汉寿县</t>
    </r>
  </si>
  <si>
    <r>
      <rPr>
        <sz val="12"/>
        <color rgb="FF000000"/>
        <rFont val="仿宋_GB2312"/>
        <charset val="134"/>
      </rPr>
      <t>汉寿县职业中等专业学校</t>
    </r>
  </si>
  <si>
    <r>
      <rPr>
        <sz val="12"/>
        <color theme="1"/>
        <rFont val="仿宋_GB2312"/>
        <charset val="134"/>
      </rPr>
      <t>津市市</t>
    </r>
  </si>
  <si>
    <r>
      <rPr>
        <sz val="12"/>
        <color theme="1"/>
        <rFont val="仿宋_GB2312"/>
        <charset val="134"/>
      </rPr>
      <t>津市职业中专学校</t>
    </r>
  </si>
  <si>
    <r>
      <rPr>
        <sz val="12"/>
        <color theme="1"/>
        <rFont val="仿宋_GB2312"/>
        <charset val="134"/>
      </rPr>
      <t>澧县</t>
    </r>
  </si>
  <si>
    <r>
      <rPr>
        <sz val="12"/>
        <color theme="1"/>
        <rFont val="仿宋_GB2312"/>
        <charset val="134"/>
      </rPr>
      <t>澧县职业中专学校</t>
    </r>
  </si>
  <si>
    <r>
      <rPr>
        <sz val="12"/>
        <color theme="1"/>
        <rFont val="仿宋_GB2312"/>
        <charset val="134"/>
      </rPr>
      <t>临澧县</t>
    </r>
  </si>
  <si>
    <r>
      <rPr>
        <sz val="12"/>
        <color theme="1"/>
        <rFont val="仿宋_GB2312"/>
        <charset val="134"/>
      </rPr>
      <t>临澧县职业中专学校</t>
    </r>
  </si>
  <si>
    <r>
      <rPr>
        <sz val="12"/>
        <color theme="1"/>
        <rFont val="仿宋_GB2312"/>
        <charset val="134"/>
      </rPr>
      <t>石门县</t>
    </r>
  </si>
  <si>
    <r>
      <rPr>
        <sz val="12"/>
        <color rgb="FF000000"/>
        <rFont val="仿宋_GB2312"/>
        <charset val="134"/>
      </rPr>
      <t>湖南省湘北职业中专学校</t>
    </r>
  </si>
  <si>
    <r>
      <rPr>
        <sz val="12"/>
        <color theme="1"/>
        <rFont val="仿宋_GB2312"/>
        <charset val="134"/>
      </rPr>
      <t>桃源县</t>
    </r>
  </si>
  <si>
    <r>
      <rPr>
        <sz val="12"/>
        <color rgb="FF000000"/>
        <rFont val="仿宋_GB2312"/>
        <charset val="134"/>
      </rPr>
      <t>桃源县职业中等专业学校</t>
    </r>
  </si>
  <si>
    <r>
      <rPr>
        <sz val="12"/>
        <color theme="1"/>
        <rFont val="仿宋_GB2312"/>
        <charset val="134"/>
      </rPr>
      <t>张家界市</t>
    </r>
  </si>
  <si>
    <r>
      <rPr>
        <b/>
        <sz val="12"/>
        <color rgb="FF000000"/>
        <rFont val="仿宋_GB2312"/>
        <charset val="134"/>
      </rPr>
      <t>张家界市小计</t>
    </r>
  </si>
  <si>
    <r>
      <rPr>
        <sz val="12"/>
        <color theme="1"/>
        <rFont val="仿宋_GB2312"/>
        <charset val="134"/>
      </rPr>
      <t>永定区</t>
    </r>
  </si>
  <si>
    <r>
      <rPr>
        <sz val="12"/>
        <color theme="1"/>
        <rFont val="仿宋_GB2312"/>
        <charset val="134"/>
      </rPr>
      <t>张家界旅游学校</t>
    </r>
  </si>
  <si>
    <r>
      <rPr>
        <sz val="12"/>
        <color theme="1"/>
        <rFont val="仿宋_GB2312"/>
        <charset val="134"/>
      </rPr>
      <t>慈利县</t>
    </r>
  </si>
  <si>
    <r>
      <rPr>
        <sz val="12"/>
        <color rgb="FF000000"/>
        <rFont val="仿宋_GB2312"/>
        <charset val="134"/>
      </rPr>
      <t>慈利县职业中等专业学校</t>
    </r>
  </si>
  <si>
    <r>
      <rPr>
        <sz val="12"/>
        <color theme="1"/>
        <rFont val="仿宋_GB2312"/>
        <charset val="134"/>
      </rPr>
      <t>益阳市</t>
    </r>
  </si>
  <si>
    <r>
      <rPr>
        <b/>
        <sz val="12"/>
        <color rgb="FF000000"/>
        <rFont val="仿宋_GB2312"/>
        <charset val="134"/>
      </rPr>
      <t>益阳市小计</t>
    </r>
  </si>
  <si>
    <r>
      <rPr>
        <sz val="12"/>
        <color theme="1"/>
        <rFont val="仿宋_GB2312"/>
        <charset val="134"/>
      </rPr>
      <t>资阳区</t>
    </r>
  </si>
  <si>
    <r>
      <rPr>
        <sz val="12"/>
        <color rgb="FF000000"/>
        <rFont val="仿宋_GB2312"/>
        <charset val="134"/>
      </rPr>
      <t>益阳市第一职业中专学校</t>
    </r>
  </si>
  <si>
    <r>
      <rPr>
        <sz val="12"/>
        <color theme="1"/>
        <rFont val="仿宋_GB2312"/>
        <charset val="134"/>
      </rPr>
      <t>赫山区</t>
    </r>
  </si>
  <si>
    <r>
      <rPr>
        <b/>
        <sz val="12"/>
        <color rgb="FF000000"/>
        <rFont val="仿宋_GB2312"/>
        <charset val="134"/>
      </rPr>
      <t>赫山区小计</t>
    </r>
  </si>
  <si>
    <r>
      <rPr>
        <sz val="12"/>
        <color indexed="8"/>
        <rFont val="仿宋_GB2312"/>
        <charset val="134"/>
      </rPr>
      <t>益阳市综合职业中等专业学校</t>
    </r>
  </si>
  <si>
    <r>
      <rPr>
        <sz val="12"/>
        <color rgb="FF000000"/>
        <rFont val="仿宋_GB2312"/>
        <charset val="134"/>
      </rPr>
      <t>益阳市卫生职业技术学校</t>
    </r>
  </si>
  <si>
    <r>
      <rPr>
        <sz val="12"/>
        <color theme="1"/>
        <rFont val="仿宋_GB2312"/>
        <charset val="134"/>
      </rPr>
      <t>安化县</t>
    </r>
  </si>
  <si>
    <r>
      <rPr>
        <sz val="12"/>
        <color theme="1"/>
        <rFont val="仿宋_GB2312"/>
        <charset val="134"/>
      </rPr>
      <t>安化县职业中专学校</t>
    </r>
  </si>
  <si>
    <r>
      <rPr>
        <sz val="12"/>
        <color theme="1"/>
        <rFont val="仿宋_GB2312"/>
        <charset val="134"/>
      </rPr>
      <t>南县</t>
    </r>
  </si>
  <si>
    <r>
      <rPr>
        <sz val="12"/>
        <color theme="1"/>
        <rFont val="仿宋_GB2312"/>
        <charset val="134"/>
      </rPr>
      <t>南县职业中等专业学校</t>
    </r>
  </si>
  <si>
    <r>
      <rPr>
        <sz val="12"/>
        <color theme="1"/>
        <rFont val="仿宋_GB2312"/>
        <charset val="134"/>
      </rPr>
      <t>桃江县</t>
    </r>
  </si>
  <si>
    <r>
      <rPr>
        <sz val="12"/>
        <color theme="1"/>
        <rFont val="仿宋_GB2312"/>
        <charset val="134"/>
      </rPr>
      <t>桃江县职业中专学校</t>
    </r>
  </si>
  <si>
    <r>
      <rPr>
        <sz val="12"/>
        <color theme="1"/>
        <rFont val="仿宋_GB2312"/>
        <charset val="134"/>
      </rPr>
      <t>沅江市</t>
    </r>
  </si>
  <si>
    <r>
      <rPr>
        <sz val="12"/>
        <color rgb="FF000000"/>
        <rFont val="仿宋_GB2312"/>
        <charset val="134"/>
      </rPr>
      <t>沅江市职业中等专业学校</t>
    </r>
  </si>
  <si>
    <r>
      <rPr>
        <sz val="12"/>
        <color theme="1"/>
        <rFont val="仿宋_GB2312"/>
        <charset val="134"/>
      </rPr>
      <t>永州市</t>
    </r>
  </si>
  <si>
    <r>
      <rPr>
        <b/>
        <sz val="12"/>
        <color rgb="FF000000"/>
        <rFont val="仿宋_GB2312"/>
        <charset val="134"/>
      </rPr>
      <t>永州市小计</t>
    </r>
  </si>
  <si>
    <r>
      <rPr>
        <sz val="12"/>
        <color theme="1"/>
        <rFont val="仿宋_GB2312"/>
        <charset val="134"/>
      </rPr>
      <t>冷水滩区</t>
    </r>
  </si>
  <si>
    <r>
      <rPr>
        <sz val="12"/>
        <color rgb="FF000000"/>
        <rFont val="仿宋_GB2312"/>
        <charset val="134"/>
      </rPr>
      <t>永州市综合职业中等专业学校</t>
    </r>
  </si>
  <si>
    <r>
      <rPr>
        <sz val="12"/>
        <color theme="1"/>
        <rFont val="仿宋_GB2312"/>
        <charset val="134"/>
      </rPr>
      <t>零陵区</t>
    </r>
  </si>
  <si>
    <r>
      <rPr>
        <sz val="12"/>
        <color rgb="FF000000"/>
        <rFont val="仿宋_GB2312"/>
        <charset val="134"/>
      </rPr>
      <t>永州市工商职业中等专业学校</t>
    </r>
  </si>
  <si>
    <r>
      <rPr>
        <sz val="12"/>
        <color theme="1"/>
        <rFont val="仿宋_GB2312"/>
        <charset val="134"/>
      </rPr>
      <t>道县</t>
    </r>
  </si>
  <si>
    <r>
      <rPr>
        <sz val="12"/>
        <color rgb="FF000000"/>
        <rFont val="仿宋_GB2312"/>
        <charset val="134"/>
      </rPr>
      <t>湖南省永州市工业贸易中等专业学校</t>
    </r>
  </si>
  <si>
    <r>
      <rPr>
        <sz val="12"/>
        <color theme="1"/>
        <rFont val="仿宋_GB2312"/>
        <charset val="134"/>
      </rPr>
      <t>江华县</t>
    </r>
  </si>
  <si>
    <r>
      <rPr>
        <sz val="12"/>
        <color rgb="FF000000"/>
        <rFont val="仿宋_GB2312"/>
        <charset val="134"/>
      </rPr>
      <t>江华瑶族自治县职业中专学校</t>
    </r>
  </si>
  <si>
    <r>
      <rPr>
        <sz val="12"/>
        <color theme="1"/>
        <rFont val="仿宋_GB2312"/>
        <charset val="134"/>
      </rPr>
      <t>蓝山县</t>
    </r>
  </si>
  <si>
    <r>
      <rPr>
        <sz val="12"/>
        <color rgb="FF000000"/>
        <rFont val="仿宋_GB2312"/>
        <charset val="134"/>
      </rPr>
      <t>蓝山县职业中等专业学校</t>
    </r>
  </si>
  <si>
    <r>
      <rPr>
        <sz val="12"/>
        <color theme="1"/>
        <rFont val="仿宋_GB2312"/>
        <charset val="134"/>
      </rPr>
      <t>宁远县</t>
    </r>
  </si>
  <si>
    <r>
      <rPr>
        <sz val="12"/>
        <color theme="1"/>
        <rFont val="仿宋_GB2312"/>
        <charset val="134"/>
      </rPr>
      <t>宁远县职业中专学校</t>
    </r>
  </si>
  <si>
    <r>
      <rPr>
        <sz val="12"/>
        <color theme="1"/>
        <rFont val="仿宋_GB2312"/>
        <charset val="134"/>
      </rPr>
      <t>祁阳县</t>
    </r>
  </si>
  <si>
    <r>
      <rPr>
        <sz val="12"/>
        <color rgb="FF000000"/>
        <rFont val="仿宋_GB2312"/>
        <charset val="134"/>
      </rPr>
      <t>祁阳市职业中等专业学校</t>
    </r>
  </si>
  <si>
    <r>
      <rPr>
        <sz val="12"/>
        <color theme="1"/>
        <rFont val="仿宋_GB2312"/>
        <charset val="134"/>
      </rPr>
      <t>新田县</t>
    </r>
  </si>
  <si>
    <r>
      <rPr>
        <sz val="12"/>
        <color rgb="FF000000"/>
        <rFont val="仿宋_GB2312"/>
        <charset val="134"/>
      </rPr>
      <t>新田县职业中等专业学校</t>
    </r>
  </si>
  <si>
    <r>
      <rPr>
        <sz val="12"/>
        <color theme="1"/>
        <rFont val="仿宋_GB2312"/>
        <charset val="134"/>
      </rPr>
      <t>郴州市</t>
    </r>
  </si>
  <si>
    <r>
      <rPr>
        <b/>
        <sz val="12"/>
        <color rgb="FF000000"/>
        <rFont val="仿宋_GB2312"/>
        <charset val="134"/>
      </rPr>
      <t>郴州市小计</t>
    </r>
  </si>
  <si>
    <r>
      <rPr>
        <sz val="12"/>
        <color theme="1"/>
        <rFont val="仿宋_GB2312"/>
        <charset val="134"/>
      </rPr>
      <t>郴州市本级</t>
    </r>
  </si>
  <si>
    <r>
      <rPr>
        <sz val="12"/>
        <color theme="1"/>
        <rFont val="仿宋_GB2312"/>
        <charset val="134"/>
      </rPr>
      <t>郴州工业交通学校</t>
    </r>
  </si>
  <si>
    <r>
      <rPr>
        <sz val="12"/>
        <color rgb="FF000000"/>
        <rFont val="仿宋_GB2312"/>
        <charset val="134"/>
      </rPr>
      <t>郴州综合职业中专学校</t>
    </r>
  </si>
  <si>
    <r>
      <rPr>
        <sz val="12"/>
        <color theme="1"/>
        <rFont val="仿宋_GB2312"/>
        <charset val="134"/>
      </rPr>
      <t>苏仙区</t>
    </r>
  </si>
  <si>
    <r>
      <rPr>
        <sz val="12"/>
        <color rgb="FF000000"/>
        <rFont val="仿宋_GB2312"/>
        <charset val="134"/>
      </rPr>
      <t>湖南省郴州市第一职业中等专业学校</t>
    </r>
  </si>
  <si>
    <r>
      <rPr>
        <sz val="12"/>
        <color theme="1"/>
        <rFont val="仿宋_GB2312"/>
        <charset val="134"/>
      </rPr>
      <t>安仁县</t>
    </r>
  </si>
  <si>
    <r>
      <rPr>
        <sz val="12"/>
        <color theme="1"/>
        <rFont val="仿宋_GB2312"/>
        <charset val="134"/>
      </rPr>
      <t>安仁职业中专</t>
    </r>
  </si>
  <si>
    <r>
      <rPr>
        <sz val="12"/>
        <color theme="1"/>
        <rFont val="仿宋_GB2312"/>
        <charset val="134"/>
      </rPr>
      <t>桂东县</t>
    </r>
  </si>
  <si>
    <r>
      <rPr>
        <sz val="12"/>
        <color theme="1"/>
        <rFont val="仿宋_GB2312"/>
        <charset val="134"/>
      </rPr>
      <t>桂东县职业教育中心</t>
    </r>
  </si>
  <si>
    <r>
      <rPr>
        <sz val="12"/>
        <color theme="1"/>
        <rFont val="仿宋_GB2312"/>
        <charset val="134"/>
      </rPr>
      <t>桂阳县</t>
    </r>
  </si>
  <si>
    <r>
      <rPr>
        <sz val="12"/>
        <color rgb="FF000000"/>
        <rFont val="仿宋_GB2312"/>
        <charset val="134"/>
      </rPr>
      <t>桂阳县职业技术教育学校</t>
    </r>
  </si>
  <si>
    <r>
      <rPr>
        <sz val="12"/>
        <color theme="1"/>
        <rFont val="仿宋_GB2312"/>
        <charset val="134"/>
      </rPr>
      <t>嘉禾县</t>
    </r>
  </si>
  <si>
    <r>
      <rPr>
        <sz val="12"/>
        <color rgb="FF000000"/>
        <rFont val="仿宋_GB2312"/>
        <charset val="134"/>
      </rPr>
      <t>嘉禾县职业中等专业学校</t>
    </r>
  </si>
  <si>
    <r>
      <rPr>
        <sz val="12"/>
        <color theme="1"/>
        <rFont val="仿宋_GB2312"/>
        <charset val="134"/>
      </rPr>
      <t>临武县</t>
    </r>
  </si>
  <si>
    <r>
      <rPr>
        <sz val="12"/>
        <color theme="1"/>
        <rFont val="仿宋_GB2312"/>
        <charset val="134"/>
      </rPr>
      <t>临武县职业中专</t>
    </r>
  </si>
  <si>
    <r>
      <rPr>
        <sz val="12"/>
        <color theme="1"/>
        <rFont val="仿宋_GB2312"/>
        <charset val="134"/>
      </rPr>
      <t>汝城县</t>
    </r>
  </si>
  <si>
    <r>
      <rPr>
        <sz val="12"/>
        <color rgb="FF000000"/>
        <rFont val="仿宋_GB2312"/>
        <charset val="134"/>
      </rPr>
      <t>汝城县职业中等专业学校</t>
    </r>
  </si>
  <si>
    <r>
      <rPr>
        <sz val="12"/>
        <color theme="1"/>
        <rFont val="仿宋_GB2312"/>
        <charset val="134"/>
      </rPr>
      <t>宜章县</t>
    </r>
  </si>
  <si>
    <r>
      <rPr>
        <sz val="12"/>
        <color rgb="FF000000"/>
        <rFont val="仿宋_GB2312"/>
        <charset val="134"/>
      </rPr>
      <t>宜章县中等职业技术学校</t>
    </r>
  </si>
  <si>
    <r>
      <rPr>
        <sz val="12"/>
        <color theme="1"/>
        <rFont val="仿宋_GB2312"/>
        <charset val="134"/>
      </rPr>
      <t>永兴县</t>
    </r>
  </si>
  <si>
    <r>
      <rPr>
        <sz val="12"/>
        <color theme="1"/>
        <rFont val="仿宋_GB2312"/>
        <charset val="134"/>
      </rPr>
      <t>永兴县职业中专学校</t>
    </r>
  </si>
  <si>
    <r>
      <rPr>
        <sz val="12"/>
        <color theme="1"/>
        <rFont val="仿宋_GB2312"/>
        <charset val="134"/>
      </rPr>
      <t>资兴市</t>
    </r>
  </si>
  <si>
    <r>
      <rPr>
        <sz val="12"/>
        <color rgb="FF000000"/>
        <rFont val="仿宋_GB2312"/>
        <charset val="134"/>
      </rPr>
      <t>资兴市职业中专</t>
    </r>
  </si>
  <si>
    <r>
      <rPr>
        <sz val="12"/>
        <color indexed="8"/>
        <rFont val="仿宋_GB2312"/>
        <charset val="134"/>
      </rPr>
      <t>娄底市</t>
    </r>
  </si>
  <si>
    <r>
      <rPr>
        <b/>
        <sz val="12"/>
        <color rgb="FF000000"/>
        <rFont val="仿宋_GB2312"/>
        <charset val="134"/>
      </rPr>
      <t>娄底市小计</t>
    </r>
  </si>
  <si>
    <r>
      <rPr>
        <sz val="12"/>
        <color rgb="FF000000"/>
        <rFont val="仿宋_GB2312"/>
        <charset val="134"/>
      </rPr>
      <t>娄底市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</si>
  <si>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娄底楚怡职业学校</t>
    </r>
  </si>
  <si>
    <r>
      <rPr>
        <sz val="12"/>
        <color theme="1"/>
        <rFont val="仿宋_GB2312"/>
        <charset val="134"/>
      </rPr>
      <t>涟源市</t>
    </r>
  </si>
  <si>
    <r>
      <rPr>
        <sz val="12"/>
        <color rgb="FF000000"/>
        <rFont val="仿宋_GB2312"/>
        <charset val="134"/>
      </rPr>
      <t>涟源市工贸职业中等展业学校</t>
    </r>
  </si>
  <si>
    <r>
      <rPr>
        <sz val="12"/>
        <color theme="1"/>
        <rFont val="仿宋_GB2312"/>
        <charset val="134"/>
      </rPr>
      <t>新化县</t>
    </r>
  </si>
  <si>
    <r>
      <rPr>
        <sz val="12"/>
        <color theme="1"/>
        <rFont val="仿宋_GB2312"/>
        <charset val="134"/>
      </rPr>
      <t>新化县楚怡工业学校</t>
    </r>
  </si>
  <si>
    <r>
      <rPr>
        <sz val="12"/>
        <color theme="1"/>
        <rFont val="仿宋_GB2312"/>
        <charset val="134"/>
      </rPr>
      <t>冷水江市</t>
    </r>
  </si>
  <si>
    <r>
      <rPr>
        <sz val="12"/>
        <color rgb="FF000000"/>
        <rFont val="仿宋_GB2312"/>
        <charset val="134"/>
      </rPr>
      <t>冷水江工业中等专业学校</t>
    </r>
  </si>
  <si>
    <r>
      <rPr>
        <sz val="12"/>
        <color theme="1"/>
        <rFont val="仿宋_GB2312"/>
        <charset val="134"/>
      </rPr>
      <t>怀化市</t>
    </r>
  </si>
  <si>
    <r>
      <rPr>
        <b/>
        <sz val="12"/>
        <color rgb="FF000000"/>
        <rFont val="仿宋_GB2312"/>
        <charset val="134"/>
      </rPr>
      <t>怀化市小计</t>
    </r>
  </si>
  <si>
    <r>
      <rPr>
        <sz val="12"/>
        <color rgb="FF000000"/>
        <rFont val="仿宋_GB2312"/>
        <charset val="134"/>
      </rPr>
      <t>怀化市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本级</t>
    </r>
  </si>
  <si>
    <r>
      <rPr>
        <sz val="12"/>
        <color rgb="FF000000"/>
        <rFont val="仿宋_GB2312"/>
        <charset val="134"/>
      </rPr>
      <t>怀化市工业中等专业学校</t>
    </r>
  </si>
  <si>
    <r>
      <rPr>
        <sz val="12"/>
        <color theme="1"/>
        <rFont val="仿宋_GB2312"/>
        <charset val="134"/>
      </rPr>
      <t>湖南怀化商业学校</t>
    </r>
  </si>
  <si>
    <r>
      <rPr>
        <sz val="12"/>
        <color theme="1"/>
        <rFont val="仿宋_GB2312"/>
        <charset val="134"/>
      </rPr>
      <t>靖州县</t>
    </r>
  </si>
  <si>
    <r>
      <rPr>
        <sz val="12"/>
        <color rgb="FF000000"/>
        <rFont val="仿宋_GB2312"/>
        <charset val="134"/>
      </rPr>
      <t>湖南省怀化市靖州县职业中等职业学校</t>
    </r>
  </si>
  <si>
    <r>
      <rPr>
        <sz val="12"/>
        <color theme="1"/>
        <rFont val="仿宋_GB2312"/>
        <charset val="134"/>
      </rPr>
      <t>溆浦县</t>
    </r>
  </si>
  <si>
    <r>
      <rPr>
        <sz val="12"/>
        <color rgb="FF000000"/>
        <rFont val="仿宋_GB2312"/>
        <charset val="134"/>
      </rPr>
      <t>溆浦县职业中等专业学校</t>
    </r>
  </si>
  <si>
    <r>
      <rPr>
        <sz val="12"/>
        <color theme="1"/>
        <rFont val="仿宋_GB2312"/>
        <charset val="134"/>
      </rPr>
      <t>芷江县</t>
    </r>
  </si>
  <si>
    <r>
      <rPr>
        <sz val="12"/>
        <color rgb="FF000000"/>
        <rFont val="仿宋_GB2312"/>
        <charset val="134"/>
      </rPr>
      <t>湖南省芷江民族职业中专学校</t>
    </r>
  </si>
  <si>
    <r>
      <rPr>
        <sz val="12"/>
        <color theme="1"/>
        <rFont val="仿宋_GB2312"/>
        <charset val="134"/>
      </rPr>
      <t>湘西州</t>
    </r>
  </si>
  <si>
    <r>
      <rPr>
        <b/>
        <sz val="12"/>
        <color rgb="FF000000"/>
        <rFont val="仿宋_GB2312"/>
        <charset val="134"/>
      </rPr>
      <t>湘西州小计</t>
    </r>
  </si>
  <si>
    <r>
      <rPr>
        <sz val="12"/>
        <color rgb="FF000000"/>
        <rFont val="仿宋_GB2312"/>
        <charset val="134"/>
      </rPr>
      <t>湘西州本级</t>
    </r>
  </si>
  <si>
    <r>
      <rPr>
        <b/>
        <sz val="12"/>
        <color rgb="FF000000"/>
        <rFont val="仿宋_GB2312"/>
        <charset val="134"/>
      </rPr>
      <t>州本级小计</t>
    </r>
  </si>
  <si>
    <r>
      <rPr>
        <sz val="12"/>
        <color rgb="FF000000"/>
        <rFont val="仿宋_GB2312"/>
        <charset val="134"/>
      </rPr>
      <t>湘西经济贸易学校</t>
    </r>
  </si>
  <si>
    <r>
      <rPr>
        <sz val="12"/>
        <color theme="1"/>
        <rFont val="仿宋_GB2312"/>
        <charset val="134"/>
      </rPr>
      <t>保靖县</t>
    </r>
  </si>
  <si>
    <r>
      <rPr>
        <sz val="12"/>
        <color rgb="FF000000"/>
        <rFont val="仿宋_GB2312"/>
        <charset val="134"/>
      </rPr>
      <t>保靖县职业技术中等专业学校</t>
    </r>
  </si>
  <si>
    <r>
      <rPr>
        <sz val="12"/>
        <color theme="1"/>
        <rFont val="仿宋_GB2312"/>
        <charset val="134"/>
      </rPr>
      <t>凤凰县</t>
    </r>
  </si>
  <si>
    <r>
      <rPr>
        <sz val="12"/>
        <color theme="1"/>
        <rFont val="仿宋_GB2312"/>
        <charset val="134"/>
      </rPr>
      <t>凤凰县职业中专学校</t>
    </r>
  </si>
  <si>
    <r>
      <rPr>
        <sz val="12"/>
        <color theme="1"/>
        <rFont val="仿宋_GB2312"/>
        <charset val="134"/>
      </rPr>
      <t>吉首市</t>
    </r>
  </si>
  <si>
    <r>
      <rPr>
        <sz val="12"/>
        <color rgb="FF000000"/>
        <rFont val="仿宋_GB2312"/>
        <charset val="134"/>
      </rPr>
      <t>吉首市民族幼儿师范学校</t>
    </r>
  </si>
  <si>
    <r>
      <rPr>
        <sz val="12"/>
        <color theme="1"/>
        <rFont val="仿宋_GB2312"/>
        <charset val="134"/>
      </rPr>
      <t>龙山县</t>
    </r>
  </si>
  <si>
    <r>
      <rPr>
        <sz val="12"/>
        <color theme="1"/>
        <rFont val="仿宋_GB2312"/>
        <charset val="134"/>
      </rPr>
      <t>龙山县第一职业中学</t>
    </r>
  </si>
  <si>
    <r>
      <rPr>
        <sz val="12"/>
        <color theme="1"/>
        <rFont val="仿宋_GB2312"/>
        <charset val="134"/>
      </rPr>
      <t>泸溪县</t>
    </r>
  </si>
  <si>
    <r>
      <rPr>
        <sz val="12"/>
        <color theme="1"/>
        <rFont val="仿宋_GB2312"/>
        <charset val="134"/>
      </rPr>
      <t>泸溪县第一职业中学</t>
    </r>
  </si>
  <si>
    <r>
      <rPr>
        <sz val="12"/>
        <color theme="1"/>
        <rFont val="仿宋_GB2312"/>
        <charset val="134"/>
      </rPr>
      <t>永顺县</t>
    </r>
  </si>
  <si>
    <r>
      <rPr>
        <sz val="12"/>
        <color rgb="FF000000"/>
        <rFont val="仿宋_GB2312"/>
        <charset val="134"/>
      </rPr>
      <t>永顺县职业技术教育中心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</si>
</sst>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黑体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4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1" xfId="0" applyFont="1" applyFill="1" applyBorder="1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6700;&#38754;&#25991;&#20214;20250902/20250829 &#30456;&#20851;&#24037;&#20316;/25.&#31532;&#19977;&#25209;&#25945;&#32946;&#32508;&#21512;&#21457;&#23637;&#19987;&#39033;&#65288;&#20013;&#32844;&#25945;&#32946;&#20248;&#36136;&#29305;&#33394;&#21457;&#23637;&#65289;/0829.wjy.&#20462;&#25913;/home/changchen/&#26700;&#38754;/2025&#28165;&#31639;&#19979;&#36798;&#27979;&#31639; &#24555;&#25463;&#26041;&#24335;/25.&#31532;&#19977;&#25209;&#25945;&#32946;&#32508;&#21512;&#21457;&#23637;&#19987;&#39033;&#65288;&#20013;&#32844;&#25945;&#32946;&#20248;&#36136;&#29305;&#33394;&#21457;&#23637;&#65289;/2018-2023&#24180;&#36130;&#24314;&#22788;&#24037;&#20316;&#65288;&#37011;&#65289;/&#25351;&#26631;&#25991;/2024/2024&#24180;&#25552;&#21069;&#19979;&#36798;&#25351;&#26631;&#25991;&#27979;&#31639;/23&#12289;&#25913;&#21892;&#20013;&#32844;&#21150;&#23398;&#26465;&#20214;/2023/&#30465;&#23646;/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6"/>
  <sheetViews>
    <sheetView tabSelected="1" zoomScale="85" zoomScaleNormal="85" workbookViewId="0">
      <pane ySplit="5" topLeftCell="A6" activePane="bottomLeft" state="frozen"/>
      <selection/>
      <selection pane="bottomLeft" activeCell="A2" sqref="A2:L2"/>
    </sheetView>
  </sheetViews>
  <sheetFormatPr defaultColWidth="15.625" defaultRowHeight="13.5"/>
  <cols>
    <col min="1" max="1" width="8.525" style="1" customWidth="1"/>
    <col min="2" max="2" width="10.125" style="1" customWidth="1"/>
    <col min="3" max="7" width="22.0583333333333" style="1" customWidth="1"/>
    <col min="8" max="8" width="16.6166666666667" style="1" customWidth="1"/>
    <col min="9" max="9" width="15.7333333333333" style="1" customWidth="1"/>
    <col min="10" max="11" width="14.85" style="1" customWidth="1"/>
    <col min="12" max="16384" width="15.625" style="1"/>
  </cols>
  <sheetData>
    <row r="1" s="1" customFormat="1" ht="42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6" t="s">
        <v>2</v>
      </c>
    </row>
    <row r="4" s="1" customFormat="1" ht="30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/>
      <c r="I4" s="8"/>
      <c r="J4" s="8" t="s">
        <v>10</v>
      </c>
      <c r="K4" s="8" t="s">
        <v>11</v>
      </c>
      <c r="L4" s="8" t="s">
        <v>12</v>
      </c>
    </row>
    <row r="5" s="1" customFormat="1" ht="53" customHeight="1" spans="1:12">
      <c r="A5" s="8"/>
      <c r="B5" s="8"/>
      <c r="C5" s="8"/>
      <c r="D5" s="8"/>
      <c r="E5" s="8"/>
      <c r="F5" s="8"/>
      <c r="G5" s="8" t="s">
        <v>13</v>
      </c>
      <c r="H5" s="8" t="s">
        <v>14</v>
      </c>
      <c r="I5" s="8" t="s">
        <v>15</v>
      </c>
      <c r="J5" s="8"/>
      <c r="K5" s="8"/>
      <c r="L5" s="8"/>
    </row>
    <row r="6" s="2" customFormat="1" ht="30" customHeight="1" spans="1:12">
      <c r="A6" s="9" t="s">
        <v>16</v>
      </c>
      <c r="B6" s="9"/>
      <c r="C6" s="9"/>
      <c r="D6" s="10"/>
      <c r="E6" s="10"/>
      <c r="F6" s="10"/>
      <c r="G6" s="10">
        <f t="shared" ref="G6:K6" si="0">G7+G23</f>
        <v>6320</v>
      </c>
      <c r="H6" s="10">
        <f t="shared" si="0"/>
        <v>2528</v>
      </c>
      <c r="I6" s="10">
        <f t="shared" si="0"/>
        <v>3792</v>
      </c>
      <c r="J6" s="10">
        <f t="shared" si="0"/>
        <v>320</v>
      </c>
      <c r="K6" s="10">
        <f t="shared" si="0"/>
        <v>4112</v>
      </c>
      <c r="L6" s="10"/>
    </row>
    <row r="7" s="2" customFormat="1" ht="30" customHeight="1" spans="1:12">
      <c r="A7" s="9" t="s">
        <v>17</v>
      </c>
      <c r="B7" s="9"/>
      <c r="C7" s="9"/>
      <c r="D7" s="10"/>
      <c r="E7" s="10"/>
      <c r="F7" s="10"/>
      <c r="G7" s="10">
        <f t="shared" ref="G7:K7" si="1">G8+G14</f>
        <v>500</v>
      </c>
      <c r="H7" s="10">
        <f t="shared" si="1"/>
        <v>200</v>
      </c>
      <c r="I7" s="10">
        <f t="shared" si="1"/>
        <v>300</v>
      </c>
      <c r="J7" s="10">
        <f t="shared" si="1"/>
        <v>162</v>
      </c>
      <c r="K7" s="10">
        <f t="shared" si="1"/>
        <v>462</v>
      </c>
      <c r="L7" s="10"/>
    </row>
    <row r="8" s="2" customFormat="1" ht="39" customHeight="1" spans="1:12">
      <c r="A8" s="11" t="s">
        <v>18</v>
      </c>
      <c r="B8" s="11"/>
      <c r="C8" s="10" t="s">
        <v>19</v>
      </c>
      <c r="D8" s="10"/>
      <c r="E8" s="10"/>
      <c r="F8" s="10"/>
      <c r="G8" s="10">
        <f t="shared" ref="G8:K8" si="2">SUM(G9:G13)</f>
        <v>80</v>
      </c>
      <c r="H8" s="10">
        <f t="shared" si="2"/>
        <v>32</v>
      </c>
      <c r="I8" s="10">
        <f t="shared" si="2"/>
        <v>48</v>
      </c>
      <c r="J8" s="10">
        <f t="shared" si="2"/>
        <v>144</v>
      </c>
      <c r="K8" s="10">
        <f t="shared" si="2"/>
        <v>192</v>
      </c>
      <c r="L8" s="10"/>
    </row>
    <row r="9" s="1" customFormat="1" ht="39" customHeight="1" spans="1:12">
      <c r="A9" s="11"/>
      <c r="B9" s="11"/>
      <c r="C9" s="11" t="s">
        <v>20</v>
      </c>
      <c r="D9" s="12" t="s">
        <v>21</v>
      </c>
      <c r="E9" s="12" t="s">
        <v>22</v>
      </c>
      <c r="F9" s="12" t="s">
        <v>23</v>
      </c>
      <c r="G9" s="11">
        <f t="shared" ref="G9:G13" si="3">H9+I9</f>
        <v>0</v>
      </c>
      <c r="H9" s="11"/>
      <c r="I9" s="11">
        <v>0</v>
      </c>
      <c r="J9" s="11">
        <v>95</v>
      </c>
      <c r="K9" s="11">
        <f t="shared" ref="K9:K13" si="4">I9+J9</f>
        <v>95</v>
      </c>
      <c r="L9" s="11"/>
    </row>
    <row r="10" s="1" customFormat="1" ht="39" customHeight="1" spans="1:12">
      <c r="A10" s="11"/>
      <c r="B10" s="11"/>
      <c r="C10" s="11" t="s">
        <v>24</v>
      </c>
      <c r="D10" s="12" t="s">
        <v>25</v>
      </c>
      <c r="E10" s="12" t="s">
        <v>22</v>
      </c>
      <c r="F10" s="12" t="s">
        <v>23</v>
      </c>
      <c r="G10" s="11">
        <f t="shared" si="3"/>
        <v>0</v>
      </c>
      <c r="H10" s="11"/>
      <c r="I10" s="11">
        <v>0</v>
      </c>
      <c r="J10" s="11">
        <v>2</v>
      </c>
      <c r="K10" s="11">
        <f t="shared" si="4"/>
        <v>2</v>
      </c>
      <c r="L10" s="11"/>
    </row>
    <row r="11" s="1" customFormat="1" ht="39" customHeight="1" spans="1:12">
      <c r="A11" s="11"/>
      <c r="B11" s="11"/>
      <c r="C11" s="11" t="s">
        <v>26</v>
      </c>
      <c r="D11" s="12" t="s">
        <v>21</v>
      </c>
      <c r="E11" s="12" t="s">
        <v>22</v>
      </c>
      <c r="F11" s="12" t="s">
        <v>23</v>
      </c>
      <c r="G11" s="11">
        <f t="shared" si="3"/>
        <v>0</v>
      </c>
      <c r="H11" s="11"/>
      <c r="I11" s="11">
        <v>0</v>
      </c>
      <c r="J11" s="11">
        <v>40</v>
      </c>
      <c r="K11" s="11">
        <f t="shared" si="4"/>
        <v>40</v>
      </c>
      <c r="L11" s="11"/>
    </row>
    <row r="12" s="1" customFormat="1" ht="39" customHeight="1" spans="1:12">
      <c r="A12" s="11"/>
      <c r="B12" s="11"/>
      <c r="C12" s="11" t="s">
        <v>27</v>
      </c>
      <c r="D12" s="12" t="s">
        <v>25</v>
      </c>
      <c r="E12" s="12" t="s">
        <v>22</v>
      </c>
      <c r="F12" s="12" t="s">
        <v>23</v>
      </c>
      <c r="G12" s="11">
        <f t="shared" si="3"/>
        <v>0</v>
      </c>
      <c r="H12" s="11"/>
      <c r="I12" s="11">
        <v>0</v>
      </c>
      <c r="J12" s="11">
        <v>3</v>
      </c>
      <c r="K12" s="11">
        <f t="shared" si="4"/>
        <v>3</v>
      </c>
      <c r="L12" s="11"/>
    </row>
    <row r="13" s="1" customFormat="1" ht="39" customHeight="1" spans="1:12">
      <c r="A13" s="11"/>
      <c r="B13" s="11"/>
      <c r="C13" s="11" t="s">
        <v>28</v>
      </c>
      <c r="D13" s="12" t="s">
        <v>29</v>
      </c>
      <c r="E13" s="12" t="s">
        <v>22</v>
      </c>
      <c r="F13" s="12" t="s">
        <v>23</v>
      </c>
      <c r="G13" s="11">
        <f t="shared" si="3"/>
        <v>80</v>
      </c>
      <c r="H13" s="11">
        <v>32</v>
      </c>
      <c r="I13" s="11">
        <v>48</v>
      </c>
      <c r="J13" s="11">
        <v>4</v>
      </c>
      <c r="K13" s="11">
        <f t="shared" si="4"/>
        <v>52</v>
      </c>
      <c r="L13" s="11"/>
    </row>
    <row r="14" s="2" customFormat="1" ht="39" customHeight="1" spans="1:12">
      <c r="A14" s="9" t="s">
        <v>30</v>
      </c>
      <c r="B14" s="9"/>
      <c r="C14" s="9"/>
      <c r="D14" s="10"/>
      <c r="E14" s="10"/>
      <c r="F14" s="10"/>
      <c r="G14" s="10">
        <f t="shared" ref="G14:K14" si="5">SUM(G15:G22)</f>
        <v>420</v>
      </c>
      <c r="H14" s="10">
        <f t="shared" si="5"/>
        <v>168</v>
      </c>
      <c r="I14" s="10">
        <f t="shared" si="5"/>
        <v>252</v>
      </c>
      <c r="J14" s="10">
        <f t="shared" si="5"/>
        <v>18</v>
      </c>
      <c r="K14" s="10">
        <f t="shared" si="5"/>
        <v>270</v>
      </c>
      <c r="L14" s="10"/>
    </row>
    <row r="15" s="1" customFormat="1" ht="39" customHeight="1" spans="1:12">
      <c r="A15" s="11" t="s">
        <v>31</v>
      </c>
      <c r="B15" s="11"/>
      <c r="C15" s="11" t="s">
        <v>32</v>
      </c>
      <c r="D15" s="12" t="s">
        <v>29</v>
      </c>
      <c r="E15" s="12" t="s">
        <v>22</v>
      </c>
      <c r="F15" s="12" t="s">
        <v>23</v>
      </c>
      <c r="G15" s="11">
        <f t="shared" ref="G15:G22" si="6">H15+I15</f>
        <v>80</v>
      </c>
      <c r="H15" s="11">
        <v>32</v>
      </c>
      <c r="I15" s="11">
        <v>48</v>
      </c>
      <c r="J15" s="11">
        <v>8</v>
      </c>
      <c r="K15" s="11">
        <f t="shared" ref="K15:K22" si="7">I15+J15</f>
        <v>56</v>
      </c>
      <c r="L15" s="11"/>
    </row>
    <row r="16" s="1" customFormat="1" ht="39" customHeight="1" spans="1:12">
      <c r="A16" s="11" t="s">
        <v>33</v>
      </c>
      <c r="B16" s="11"/>
      <c r="C16" s="13" t="s">
        <v>34</v>
      </c>
      <c r="D16" s="12" t="s">
        <v>29</v>
      </c>
      <c r="E16" s="12" t="s">
        <v>22</v>
      </c>
      <c r="F16" s="12" t="s">
        <v>23</v>
      </c>
      <c r="G16" s="11">
        <f t="shared" si="6"/>
        <v>40</v>
      </c>
      <c r="H16" s="11">
        <v>16</v>
      </c>
      <c r="I16" s="11">
        <v>24</v>
      </c>
      <c r="J16" s="11">
        <v>0</v>
      </c>
      <c r="K16" s="11">
        <f t="shared" si="7"/>
        <v>24</v>
      </c>
      <c r="L16" s="11"/>
    </row>
    <row r="17" s="1" customFormat="1" ht="39" customHeight="1" spans="1:12">
      <c r="A17" s="11" t="s">
        <v>35</v>
      </c>
      <c r="B17" s="11"/>
      <c r="C17" s="13" t="s">
        <v>36</v>
      </c>
      <c r="D17" s="12" t="s">
        <v>37</v>
      </c>
      <c r="E17" s="12" t="s">
        <v>22</v>
      </c>
      <c r="F17" s="12" t="s">
        <v>23</v>
      </c>
      <c r="G17" s="11">
        <f t="shared" si="6"/>
        <v>80</v>
      </c>
      <c r="H17" s="11">
        <v>32</v>
      </c>
      <c r="I17" s="11">
        <v>48</v>
      </c>
      <c r="J17" s="11">
        <v>4</v>
      </c>
      <c r="K17" s="11">
        <f t="shared" si="7"/>
        <v>52</v>
      </c>
      <c r="L17" s="11"/>
    </row>
    <row r="18" s="1" customFormat="1" ht="39" customHeight="1" spans="1:12">
      <c r="A18" s="11" t="s">
        <v>38</v>
      </c>
      <c r="B18" s="11"/>
      <c r="C18" s="13" t="s">
        <v>39</v>
      </c>
      <c r="D18" s="12" t="s">
        <v>37</v>
      </c>
      <c r="E18" s="12" t="s">
        <v>22</v>
      </c>
      <c r="F18" s="12" t="s">
        <v>23</v>
      </c>
      <c r="G18" s="11">
        <f t="shared" si="6"/>
        <v>80</v>
      </c>
      <c r="H18" s="11">
        <v>32</v>
      </c>
      <c r="I18" s="11">
        <v>48</v>
      </c>
      <c r="J18" s="11">
        <v>0</v>
      </c>
      <c r="K18" s="11">
        <f t="shared" si="7"/>
        <v>48</v>
      </c>
      <c r="L18" s="11"/>
    </row>
    <row r="19" s="1" customFormat="1" ht="39" customHeight="1" spans="1:12">
      <c r="A19" s="11" t="s">
        <v>40</v>
      </c>
      <c r="B19" s="11"/>
      <c r="C19" s="13" t="s">
        <v>41</v>
      </c>
      <c r="D19" s="12" t="s">
        <v>29</v>
      </c>
      <c r="E19" s="12" t="s">
        <v>22</v>
      </c>
      <c r="F19" s="12" t="s">
        <v>23</v>
      </c>
      <c r="G19" s="11">
        <f t="shared" si="6"/>
        <v>20</v>
      </c>
      <c r="H19" s="11">
        <v>8</v>
      </c>
      <c r="I19" s="11">
        <v>12</v>
      </c>
      <c r="J19" s="11">
        <v>0</v>
      </c>
      <c r="K19" s="11">
        <f t="shared" si="7"/>
        <v>12</v>
      </c>
      <c r="L19" s="11"/>
    </row>
    <row r="20" s="1" customFormat="1" ht="39" customHeight="1" spans="1:12">
      <c r="A20" s="11" t="s">
        <v>42</v>
      </c>
      <c r="B20" s="11"/>
      <c r="C20" s="13" t="s">
        <v>43</v>
      </c>
      <c r="D20" s="12" t="s">
        <v>37</v>
      </c>
      <c r="E20" s="12" t="s">
        <v>22</v>
      </c>
      <c r="F20" s="12" t="s">
        <v>23</v>
      </c>
      <c r="G20" s="11">
        <f t="shared" si="6"/>
        <v>0</v>
      </c>
      <c r="H20" s="11"/>
      <c r="I20" s="11">
        <v>0</v>
      </c>
      <c r="J20" s="11">
        <v>2</v>
      </c>
      <c r="K20" s="11">
        <f t="shared" si="7"/>
        <v>2</v>
      </c>
      <c r="L20" s="11"/>
    </row>
    <row r="21" s="1" customFormat="1" ht="39" customHeight="1" spans="1:12">
      <c r="A21" s="11" t="s">
        <v>44</v>
      </c>
      <c r="B21" s="11"/>
      <c r="C21" s="11" t="s">
        <v>45</v>
      </c>
      <c r="D21" s="12" t="s">
        <v>29</v>
      </c>
      <c r="E21" s="12" t="s">
        <v>22</v>
      </c>
      <c r="F21" s="12" t="s">
        <v>23</v>
      </c>
      <c r="G21" s="11">
        <f t="shared" si="6"/>
        <v>80</v>
      </c>
      <c r="H21" s="11">
        <v>32</v>
      </c>
      <c r="I21" s="11">
        <v>48</v>
      </c>
      <c r="J21" s="11">
        <v>4</v>
      </c>
      <c r="K21" s="11">
        <f t="shared" si="7"/>
        <v>52</v>
      </c>
      <c r="L21" s="11"/>
    </row>
    <row r="22" s="1" customFormat="1" ht="39" customHeight="1" spans="1:12">
      <c r="A22" s="11" t="s">
        <v>46</v>
      </c>
      <c r="B22" s="11"/>
      <c r="C22" s="11" t="s">
        <v>47</v>
      </c>
      <c r="D22" s="12" t="s">
        <v>29</v>
      </c>
      <c r="E22" s="12" t="s">
        <v>22</v>
      </c>
      <c r="F22" s="12" t="s">
        <v>23</v>
      </c>
      <c r="G22" s="11">
        <f t="shared" si="6"/>
        <v>40</v>
      </c>
      <c r="H22" s="11">
        <v>16</v>
      </c>
      <c r="I22" s="11">
        <v>24</v>
      </c>
      <c r="J22" s="11">
        <v>0</v>
      </c>
      <c r="K22" s="11">
        <f t="shared" si="7"/>
        <v>24</v>
      </c>
      <c r="L22" s="11"/>
    </row>
    <row r="23" s="2" customFormat="1" ht="39" customHeight="1" spans="1:12">
      <c r="A23" s="9" t="s">
        <v>48</v>
      </c>
      <c r="B23" s="9"/>
      <c r="C23" s="9"/>
      <c r="D23" s="10"/>
      <c r="E23" s="10"/>
      <c r="F23" s="10"/>
      <c r="G23" s="10">
        <f t="shared" ref="G23:K23" si="8">G24+G43+G52+G59+G71+G81+G92+G101+G104+G113+G122+G136+G141+G148</f>
        <v>5820</v>
      </c>
      <c r="H23" s="10">
        <f t="shared" si="8"/>
        <v>2328</v>
      </c>
      <c r="I23" s="10">
        <f t="shared" si="8"/>
        <v>3492</v>
      </c>
      <c r="J23" s="10">
        <f t="shared" si="8"/>
        <v>158</v>
      </c>
      <c r="K23" s="10">
        <f t="shared" si="8"/>
        <v>3650</v>
      </c>
      <c r="L23" s="10"/>
    </row>
    <row r="24" s="2" customFormat="1" ht="39" customHeight="1" spans="1:12">
      <c r="A24" s="11" t="s">
        <v>49</v>
      </c>
      <c r="B24" s="14" t="s">
        <v>50</v>
      </c>
      <c r="C24" s="14"/>
      <c r="D24" s="10"/>
      <c r="E24" s="10"/>
      <c r="F24" s="10"/>
      <c r="G24" s="10">
        <f t="shared" ref="G24:K24" si="9">SUM(G25,G37:G38,G39,G42)</f>
        <v>880</v>
      </c>
      <c r="H24" s="10">
        <f t="shared" si="9"/>
        <v>352</v>
      </c>
      <c r="I24" s="10">
        <f t="shared" si="9"/>
        <v>528</v>
      </c>
      <c r="J24" s="10">
        <f t="shared" si="9"/>
        <v>60</v>
      </c>
      <c r="K24" s="10">
        <f t="shared" si="9"/>
        <v>588</v>
      </c>
      <c r="L24" s="10"/>
    </row>
    <row r="25" s="2" customFormat="1" ht="39" customHeight="1" spans="1:12">
      <c r="A25" s="11"/>
      <c r="B25" s="11" t="s">
        <v>51</v>
      </c>
      <c r="C25" s="14" t="s">
        <v>52</v>
      </c>
      <c r="D25" s="10"/>
      <c r="E25" s="10"/>
      <c r="F25" s="10"/>
      <c r="G25" s="10">
        <f t="shared" ref="G25:K25" si="10">SUM(G26:G36)</f>
        <v>540</v>
      </c>
      <c r="H25" s="10">
        <f t="shared" si="10"/>
        <v>216</v>
      </c>
      <c r="I25" s="10">
        <f t="shared" si="10"/>
        <v>324</v>
      </c>
      <c r="J25" s="10">
        <f t="shared" si="10"/>
        <v>36</v>
      </c>
      <c r="K25" s="10">
        <f t="shared" si="10"/>
        <v>360</v>
      </c>
      <c r="L25" s="10"/>
    </row>
    <row r="26" s="1" customFormat="1" ht="39" customHeight="1" spans="1:12">
      <c r="A26" s="11"/>
      <c r="B26" s="11"/>
      <c r="C26" s="11" t="s">
        <v>53</v>
      </c>
      <c r="D26" s="12" t="s">
        <v>25</v>
      </c>
      <c r="E26" s="12"/>
      <c r="F26" s="12" t="s">
        <v>54</v>
      </c>
      <c r="G26" s="11">
        <f t="shared" ref="G26:G38" si="11">H26+I26</f>
        <v>0</v>
      </c>
      <c r="H26" s="11"/>
      <c r="I26" s="11">
        <v>0</v>
      </c>
      <c r="J26" s="11">
        <v>4</v>
      </c>
      <c r="K26" s="11">
        <f t="shared" ref="K26:K38" si="12">I26+J26</f>
        <v>4</v>
      </c>
      <c r="L26" s="11"/>
    </row>
    <row r="27" s="1" customFormat="1" ht="39" customHeight="1" spans="1:12">
      <c r="A27" s="11"/>
      <c r="B27" s="11"/>
      <c r="C27" s="13" t="s">
        <v>55</v>
      </c>
      <c r="D27" s="12" t="s">
        <v>29</v>
      </c>
      <c r="E27" s="11"/>
      <c r="F27" s="12" t="s">
        <v>54</v>
      </c>
      <c r="G27" s="11">
        <f t="shared" si="11"/>
        <v>80</v>
      </c>
      <c r="H27" s="11">
        <v>32</v>
      </c>
      <c r="I27" s="11">
        <v>48</v>
      </c>
      <c r="J27" s="11">
        <v>4</v>
      </c>
      <c r="K27" s="11">
        <f t="shared" si="12"/>
        <v>52</v>
      </c>
      <c r="L27" s="11"/>
    </row>
    <row r="28" s="1" customFormat="1" ht="39" customHeight="1" spans="1:12">
      <c r="A28" s="11"/>
      <c r="B28" s="11"/>
      <c r="C28" s="11" t="s">
        <v>56</v>
      </c>
      <c r="D28" s="12" t="s">
        <v>29</v>
      </c>
      <c r="E28" s="11"/>
      <c r="F28" s="12" t="s">
        <v>54</v>
      </c>
      <c r="G28" s="11">
        <f t="shared" si="11"/>
        <v>40</v>
      </c>
      <c r="H28" s="11">
        <v>16</v>
      </c>
      <c r="I28" s="11">
        <v>24</v>
      </c>
      <c r="J28" s="11">
        <v>7</v>
      </c>
      <c r="K28" s="11">
        <f t="shared" si="12"/>
        <v>31</v>
      </c>
      <c r="L28" s="11"/>
    </row>
    <row r="29" s="1" customFormat="1" ht="39" customHeight="1" spans="1:12">
      <c r="A29" s="11"/>
      <c r="B29" s="11"/>
      <c r="C29" s="13" t="s">
        <v>57</v>
      </c>
      <c r="D29" s="12" t="s">
        <v>29</v>
      </c>
      <c r="E29" s="11"/>
      <c r="F29" s="12" t="s">
        <v>54</v>
      </c>
      <c r="G29" s="11">
        <f t="shared" si="11"/>
        <v>80</v>
      </c>
      <c r="H29" s="11">
        <v>32</v>
      </c>
      <c r="I29" s="11">
        <v>48</v>
      </c>
      <c r="J29" s="11">
        <v>7</v>
      </c>
      <c r="K29" s="11">
        <f t="shared" si="12"/>
        <v>55</v>
      </c>
      <c r="L29" s="11"/>
    </row>
    <row r="30" s="1" customFormat="1" ht="39" customHeight="1" spans="1:12">
      <c r="A30" s="11"/>
      <c r="B30" s="11"/>
      <c r="C30" s="11" t="s">
        <v>58</v>
      </c>
      <c r="D30" s="12" t="s">
        <v>29</v>
      </c>
      <c r="E30" s="11"/>
      <c r="F30" s="12" t="s">
        <v>54</v>
      </c>
      <c r="G30" s="11">
        <f t="shared" si="11"/>
        <v>80</v>
      </c>
      <c r="H30" s="11">
        <v>32</v>
      </c>
      <c r="I30" s="11">
        <v>48</v>
      </c>
      <c r="J30" s="11">
        <v>9</v>
      </c>
      <c r="K30" s="11">
        <f t="shared" si="12"/>
        <v>57</v>
      </c>
      <c r="L30" s="11"/>
    </row>
    <row r="31" s="1" customFormat="1" ht="39" customHeight="1" spans="1:12">
      <c r="A31" s="11"/>
      <c r="B31" s="11"/>
      <c r="C31" s="13" t="s">
        <v>59</v>
      </c>
      <c r="D31" s="12" t="s">
        <v>29</v>
      </c>
      <c r="E31" s="11"/>
      <c r="F31" s="12" t="s">
        <v>54</v>
      </c>
      <c r="G31" s="11">
        <f t="shared" si="11"/>
        <v>80</v>
      </c>
      <c r="H31" s="11">
        <v>32</v>
      </c>
      <c r="I31" s="11">
        <v>48</v>
      </c>
      <c r="J31" s="11">
        <v>5</v>
      </c>
      <c r="K31" s="11">
        <f t="shared" si="12"/>
        <v>53</v>
      </c>
      <c r="L31" s="11"/>
    </row>
    <row r="32" s="1" customFormat="1" ht="39" customHeight="1" spans="1:12">
      <c r="A32" s="11"/>
      <c r="B32" s="11"/>
      <c r="C32" s="13" t="s">
        <v>60</v>
      </c>
      <c r="D32" s="12" t="s">
        <v>29</v>
      </c>
      <c r="E32" s="11"/>
      <c r="F32" s="12" t="s">
        <v>54</v>
      </c>
      <c r="G32" s="11">
        <f t="shared" si="11"/>
        <v>80</v>
      </c>
      <c r="H32" s="11">
        <v>32</v>
      </c>
      <c r="I32" s="11">
        <v>48</v>
      </c>
      <c r="J32" s="11">
        <v>0</v>
      </c>
      <c r="K32" s="11">
        <f t="shared" si="12"/>
        <v>48</v>
      </c>
      <c r="L32" s="11"/>
    </row>
    <row r="33" s="1" customFormat="1" ht="39" customHeight="1" spans="1:12">
      <c r="A33" s="11"/>
      <c r="B33" s="11"/>
      <c r="C33" s="13" t="s">
        <v>61</v>
      </c>
      <c r="D33" s="12" t="s">
        <v>29</v>
      </c>
      <c r="E33" s="11"/>
      <c r="F33" s="12" t="s">
        <v>54</v>
      </c>
      <c r="G33" s="11">
        <f t="shared" si="11"/>
        <v>40</v>
      </c>
      <c r="H33" s="11">
        <v>16</v>
      </c>
      <c r="I33" s="11">
        <v>24</v>
      </c>
      <c r="J33" s="11">
        <v>0</v>
      </c>
      <c r="K33" s="11">
        <f t="shared" si="12"/>
        <v>24</v>
      </c>
      <c r="L33" s="11"/>
    </row>
    <row r="34" s="1" customFormat="1" ht="39" customHeight="1" spans="1:12">
      <c r="A34" s="11"/>
      <c r="B34" s="11"/>
      <c r="C34" s="13" t="s">
        <v>62</v>
      </c>
      <c r="D34" s="12" t="s">
        <v>29</v>
      </c>
      <c r="E34" s="11"/>
      <c r="F34" s="12" t="s">
        <v>54</v>
      </c>
      <c r="G34" s="11">
        <f t="shared" si="11"/>
        <v>20</v>
      </c>
      <c r="H34" s="11">
        <v>8</v>
      </c>
      <c r="I34" s="11">
        <v>12</v>
      </c>
      <c r="J34" s="11">
        <v>0</v>
      </c>
      <c r="K34" s="11">
        <f t="shared" si="12"/>
        <v>12</v>
      </c>
      <c r="L34" s="11"/>
    </row>
    <row r="35" s="1" customFormat="1" ht="39" customHeight="1" spans="1:12">
      <c r="A35" s="11"/>
      <c r="B35" s="11"/>
      <c r="C35" s="13" t="s">
        <v>63</v>
      </c>
      <c r="D35" s="12" t="s">
        <v>29</v>
      </c>
      <c r="E35" s="11"/>
      <c r="F35" s="12" t="s">
        <v>54</v>
      </c>
      <c r="G35" s="11">
        <f t="shared" si="11"/>
        <v>20</v>
      </c>
      <c r="H35" s="11">
        <v>8</v>
      </c>
      <c r="I35" s="11">
        <v>12</v>
      </c>
      <c r="J35" s="11">
        <v>0</v>
      </c>
      <c r="K35" s="11">
        <f t="shared" si="12"/>
        <v>12</v>
      </c>
      <c r="L35" s="11"/>
    </row>
    <row r="36" s="1" customFormat="1" ht="39" customHeight="1" spans="1:12">
      <c r="A36" s="11"/>
      <c r="B36" s="11"/>
      <c r="C36" s="13" t="s">
        <v>64</v>
      </c>
      <c r="D36" s="12" t="s">
        <v>29</v>
      </c>
      <c r="E36" s="11"/>
      <c r="F36" s="12" t="s">
        <v>54</v>
      </c>
      <c r="G36" s="11">
        <f t="shared" si="11"/>
        <v>20</v>
      </c>
      <c r="H36" s="11">
        <v>8</v>
      </c>
      <c r="I36" s="11">
        <v>12</v>
      </c>
      <c r="J36" s="11">
        <v>0</v>
      </c>
      <c r="K36" s="11">
        <f t="shared" si="12"/>
        <v>12</v>
      </c>
      <c r="L36" s="11"/>
    </row>
    <row r="37" s="1" customFormat="1" ht="39" customHeight="1" spans="1:12">
      <c r="A37" s="11"/>
      <c r="B37" s="11" t="s">
        <v>65</v>
      </c>
      <c r="C37" s="13" t="s">
        <v>66</v>
      </c>
      <c r="D37" s="12" t="s">
        <v>29</v>
      </c>
      <c r="E37" s="11"/>
      <c r="F37" s="12" t="s">
        <v>54</v>
      </c>
      <c r="G37" s="11">
        <f t="shared" si="11"/>
        <v>80</v>
      </c>
      <c r="H37" s="11">
        <v>32</v>
      </c>
      <c r="I37" s="11">
        <v>48</v>
      </c>
      <c r="J37" s="11">
        <v>4</v>
      </c>
      <c r="K37" s="11">
        <f t="shared" si="12"/>
        <v>52</v>
      </c>
      <c r="L37" s="11"/>
    </row>
    <row r="38" s="1" customFormat="1" ht="39" customHeight="1" spans="1:12">
      <c r="A38" s="11"/>
      <c r="B38" s="11" t="s">
        <v>67</v>
      </c>
      <c r="C38" s="13" t="s">
        <v>68</v>
      </c>
      <c r="D38" s="12" t="s">
        <v>29</v>
      </c>
      <c r="E38" s="11"/>
      <c r="F38" s="12" t="s">
        <v>54</v>
      </c>
      <c r="G38" s="11">
        <f t="shared" si="11"/>
        <v>80</v>
      </c>
      <c r="H38" s="11">
        <v>32</v>
      </c>
      <c r="I38" s="11">
        <v>48</v>
      </c>
      <c r="J38" s="11">
        <v>14</v>
      </c>
      <c r="K38" s="11">
        <f t="shared" si="12"/>
        <v>62</v>
      </c>
      <c r="L38" s="11"/>
    </row>
    <row r="39" s="1" customFormat="1" ht="39" customHeight="1" spans="1:12">
      <c r="A39" s="11"/>
      <c r="B39" s="11" t="s">
        <v>69</v>
      </c>
      <c r="C39" s="14" t="s">
        <v>70</v>
      </c>
      <c r="D39" s="13"/>
      <c r="E39" s="13"/>
      <c r="F39" s="13"/>
      <c r="G39" s="10">
        <f t="shared" ref="G39:K39" si="13">SUM(G40:G41)</f>
        <v>100</v>
      </c>
      <c r="H39" s="10">
        <f t="shared" si="13"/>
        <v>40</v>
      </c>
      <c r="I39" s="10">
        <f t="shared" si="13"/>
        <v>60</v>
      </c>
      <c r="J39" s="10">
        <f t="shared" si="13"/>
        <v>3</v>
      </c>
      <c r="K39" s="10">
        <f t="shared" si="13"/>
        <v>63</v>
      </c>
      <c r="L39" s="11"/>
    </row>
    <row r="40" s="1" customFormat="1" ht="39" customHeight="1" spans="1:12">
      <c r="A40" s="11"/>
      <c r="B40" s="11"/>
      <c r="C40" s="13" t="s">
        <v>71</v>
      </c>
      <c r="D40" s="12" t="s">
        <v>29</v>
      </c>
      <c r="E40" s="11"/>
      <c r="F40" s="12" t="s">
        <v>54</v>
      </c>
      <c r="G40" s="11">
        <f t="shared" ref="G40:G42" si="14">H40+I40</f>
        <v>80</v>
      </c>
      <c r="H40" s="11">
        <v>32</v>
      </c>
      <c r="I40" s="11">
        <v>48</v>
      </c>
      <c r="J40" s="11">
        <v>3</v>
      </c>
      <c r="K40" s="11">
        <f t="shared" ref="K40:K42" si="15">I40+J40</f>
        <v>51</v>
      </c>
      <c r="L40" s="11"/>
    </row>
    <row r="41" s="1" customFormat="1" ht="39" customHeight="1" spans="1:12">
      <c r="A41" s="11"/>
      <c r="B41" s="11"/>
      <c r="C41" s="13" t="s">
        <v>72</v>
      </c>
      <c r="D41" s="12" t="s">
        <v>29</v>
      </c>
      <c r="E41" s="11"/>
      <c r="F41" s="12" t="s">
        <v>54</v>
      </c>
      <c r="G41" s="11">
        <f t="shared" si="14"/>
        <v>20</v>
      </c>
      <c r="H41" s="11">
        <v>8</v>
      </c>
      <c r="I41" s="11">
        <v>12</v>
      </c>
      <c r="J41" s="11">
        <v>0</v>
      </c>
      <c r="K41" s="11">
        <f t="shared" si="15"/>
        <v>12</v>
      </c>
      <c r="L41" s="11"/>
    </row>
    <row r="42" s="1" customFormat="1" ht="39" customHeight="1" spans="1:12">
      <c r="A42" s="11"/>
      <c r="B42" s="11" t="s">
        <v>73</v>
      </c>
      <c r="C42" s="13" t="s">
        <v>74</v>
      </c>
      <c r="D42" s="12" t="s">
        <v>29</v>
      </c>
      <c r="E42" s="11"/>
      <c r="F42" s="12" t="s">
        <v>54</v>
      </c>
      <c r="G42" s="11">
        <f t="shared" si="14"/>
        <v>80</v>
      </c>
      <c r="H42" s="11">
        <v>32</v>
      </c>
      <c r="I42" s="11">
        <v>48</v>
      </c>
      <c r="J42" s="11">
        <v>3</v>
      </c>
      <c r="K42" s="11">
        <f t="shared" si="15"/>
        <v>51</v>
      </c>
      <c r="L42" s="11"/>
    </row>
    <row r="43" s="2" customFormat="1" ht="39" customHeight="1" spans="1:12">
      <c r="A43" s="15" t="s">
        <v>75</v>
      </c>
      <c r="B43" s="14" t="s">
        <v>76</v>
      </c>
      <c r="C43" s="14"/>
      <c r="D43" s="10"/>
      <c r="E43" s="10"/>
      <c r="F43" s="10"/>
      <c r="G43" s="10">
        <f t="shared" ref="G43:K43" si="16">SUM(G44,G47:G48,G49)</f>
        <v>220</v>
      </c>
      <c r="H43" s="10">
        <f t="shared" si="16"/>
        <v>88</v>
      </c>
      <c r="I43" s="10">
        <f t="shared" si="16"/>
        <v>132</v>
      </c>
      <c r="J43" s="10">
        <f t="shared" si="16"/>
        <v>7</v>
      </c>
      <c r="K43" s="10">
        <f t="shared" si="16"/>
        <v>139</v>
      </c>
      <c r="L43" s="10"/>
    </row>
    <row r="44" s="2" customFormat="1" ht="39" customHeight="1" spans="1:12">
      <c r="A44" s="15"/>
      <c r="B44" s="11" t="s">
        <v>77</v>
      </c>
      <c r="C44" s="14" t="s">
        <v>52</v>
      </c>
      <c r="D44" s="10"/>
      <c r="E44" s="10"/>
      <c r="F44" s="10"/>
      <c r="G44" s="10">
        <f t="shared" ref="G44:K44" si="17">SUM(G45:G46)</f>
        <v>40</v>
      </c>
      <c r="H44" s="10">
        <f t="shared" si="17"/>
        <v>16</v>
      </c>
      <c r="I44" s="10">
        <f t="shared" si="17"/>
        <v>24</v>
      </c>
      <c r="J44" s="10">
        <f t="shared" si="17"/>
        <v>0</v>
      </c>
      <c r="K44" s="10">
        <f t="shared" si="17"/>
        <v>24</v>
      </c>
      <c r="L44" s="10"/>
    </row>
    <row r="45" s="1" customFormat="1" ht="39" customHeight="1" spans="1:12">
      <c r="A45" s="15"/>
      <c r="B45" s="11"/>
      <c r="C45" s="13" t="s">
        <v>78</v>
      </c>
      <c r="D45" s="12" t="s">
        <v>29</v>
      </c>
      <c r="E45" s="11"/>
      <c r="F45" s="12" t="s">
        <v>54</v>
      </c>
      <c r="G45" s="11">
        <f t="shared" ref="G45:G48" si="18">H45+I45</f>
        <v>20</v>
      </c>
      <c r="H45" s="11">
        <v>8</v>
      </c>
      <c r="I45" s="11">
        <v>12</v>
      </c>
      <c r="J45" s="11">
        <v>0</v>
      </c>
      <c r="K45" s="11">
        <f t="shared" ref="K45:K48" si="19">I45+J45</f>
        <v>12</v>
      </c>
      <c r="L45" s="11"/>
    </row>
    <row r="46" s="1" customFormat="1" ht="39" customHeight="1" spans="1:12">
      <c r="A46" s="15"/>
      <c r="B46" s="11"/>
      <c r="C46" s="13" t="s">
        <v>79</v>
      </c>
      <c r="D46" s="12" t="s">
        <v>29</v>
      </c>
      <c r="E46" s="11"/>
      <c r="F46" s="12" t="s">
        <v>54</v>
      </c>
      <c r="G46" s="11">
        <f t="shared" si="18"/>
        <v>20</v>
      </c>
      <c r="H46" s="11">
        <v>8</v>
      </c>
      <c r="I46" s="11">
        <v>12</v>
      </c>
      <c r="J46" s="11">
        <v>0</v>
      </c>
      <c r="K46" s="11">
        <f t="shared" si="19"/>
        <v>12</v>
      </c>
      <c r="L46" s="11"/>
    </row>
    <row r="47" s="1" customFormat="1" ht="39" customHeight="1" spans="1:12">
      <c r="A47" s="15"/>
      <c r="B47" s="11" t="s">
        <v>80</v>
      </c>
      <c r="C47" s="13" t="s">
        <v>81</v>
      </c>
      <c r="D47" s="12" t="s">
        <v>29</v>
      </c>
      <c r="E47" s="11"/>
      <c r="F47" s="12" t="s">
        <v>54</v>
      </c>
      <c r="G47" s="11">
        <f t="shared" si="18"/>
        <v>20</v>
      </c>
      <c r="H47" s="11">
        <v>8</v>
      </c>
      <c r="I47" s="11">
        <v>12</v>
      </c>
      <c r="J47" s="11">
        <v>0</v>
      </c>
      <c r="K47" s="11">
        <f t="shared" si="19"/>
        <v>12</v>
      </c>
      <c r="L47" s="11"/>
    </row>
    <row r="48" s="1" customFormat="1" ht="39" customHeight="1" spans="1:12">
      <c r="A48" s="15"/>
      <c r="B48" s="11" t="s">
        <v>82</v>
      </c>
      <c r="C48" s="13" t="s">
        <v>83</v>
      </c>
      <c r="D48" s="12" t="s">
        <v>29</v>
      </c>
      <c r="E48" s="11"/>
      <c r="F48" s="12" t="s">
        <v>54</v>
      </c>
      <c r="G48" s="11">
        <f t="shared" si="18"/>
        <v>80</v>
      </c>
      <c r="H48" s="11">
        <v>32</v>
      </c>
      <c r="I48" s="11">
        <v>48</v>
      </c>
      <c r="J48" s="11">
        <v>3</v>
      </c>
      <c r="K48" s="11">
        <f t="shared" si="19"/>
        <v>51</v>
      </c>
      <c r="L48" s="11"/>
    </row>
    <row r="49" s="1" customFormat="1" ht="39" customHeight="1" spans="1:12">
      <c r="A49" s="15"/>
      <c r="B49" s="11" t="s">
        <v>84</v>
      </c>
      <c r="C49" s="14" t="s">
        <v>85</v>
      </c>
      <c r="D49" s="13"/>
      <c r="E49" s="13"/>
      <c r="F49" s="13"/>
      <c r="G49" s="10">
        <f t="shared" ref="G49:K49" si="20">SUM(G50:G51)</f>
        <v>80</v>
      </c>
      <c r="H49" s="10">
        <f t="shared" si="20"/>
        <v>32</v>
      </c>
      <c r="I49" s="10">
        <f t="shared" si="20"/>
        <v>48</v>
      </c>
      <c r="J49" s="10">
        <f t="shared" si="20"/>
        <v>4</v>
      </c>
      <c r="K49" s="10">
        <f t="shared" si="20"/>
        <v>52</v>
      </c>
      <c r="L49" s="11"/>
    </row>
    <row r="50" s="1" customFormat="1" ht="39" customHeight="1" spans="1:12">
      <c r="A50" s="15"/>
      <c r="B50" s="11"/>
      <c r="C50" s="13" t="s">
        <v>86</v>
      </c>
      <c r="D50" s="12" t="s">
        <v>29</v>
      </c>
      <c r="E50" s="11"/>
      <c r="F50" s="12" t="s">
        <v>54</v>
      </c>
      <c r="G50" s="11">
        <f t="shared" ref="G50:G58" si="21">H50+I50</f>
        <v>80</v>
      </c>
      <c r="H50" s="11">
        <v>32</v>
      </c>
      <c r="I50" s="11">
        <v>48</v>
      </c>
      <c r="J50" s="11">
        <v>0</v>
      </c>
      <c r="K50" s="11">
        <f t="shared" ref="K50:K58" si="22">I50+J50</f>
        <v>48</v>
      </c>
      <c r="L50" s="11"/>
    </row>
    <row r="51" s="3" customFormat="1" ht="39" customHeight="1" spans="1:12">
      <c r="A51" s="15"/>
      <c r="B51" s="11"/>
      <c r="C51" s="13" t="s">
        <v>87</v>
      </c>
      <c r="D51" s="12" t="s">
        <v>29</v>
      </c>
      <c r="E51" s="11"/>
      <c r="F51" s="12" t="s">
        <v>54</v>
      </c>
      <c r="G51" s="11">
        <f t="shared" si="21"/>
        <v>0</v>
      </c>
      <c r="H51" s="11"/>
      <c r="I51" s="11">
        <v>0</v>
      </c>
      <c r="J51" s="11">
        <v>4</v>
      </c>
      <c r="K51" s="11">
        <f t="shared" si="22"/>
        <v>4</v>
      </c>
      <c r="L51" s="17"/>
    </row>
    <row r="52" s="2" customFormat="1" ht="39" customHeight="1" spans="1:12">
      <c r="A52" s="11" t="s">
        <v>88</v>
      </c>
      <c r="B52" s="14" t="s">
        <v>89</v>
      </c>
      <c r="C52" s="14"/>
      <c r="D52" s="10"/>
      <c r="E52" s="10"/>
      <c r="F52" s="10"/>
      <c r="G52" s="10">
        <f t="shared" ref="G52:K52" si="23">SUM(G53,G56:G58)</f>
        <v>300</v>
      </c>
      <c r="H52" s="10">
        <f t="shared" si="23"/>
        <v>120</v>
      </c>
      <c r="I52" s="10">
        <f t="shared" si="23"/>
        <v>180</v>
      </c>
      <c r="J52" s="10">
        <f t="shared" si="23"/>
        <v>43</v>
      </c>
      <c r="K52" s="10">
        <f t="shared" si="23"/>
        <v>223</v>
      </c>
      <c r="L52" s="10"/>
    </row>
    <row r="53" s="2" customFormat="1" ht="39" customHeight="1" spans="1:12">
      <c r="A53" s="11"/>
      <c r="B53" s="13" t="s">
        <v>90</v>
      </c>
      <c r="C53" s="14" t="s">
        <v>52</v>
      </c>
      <c r="D53" s="10"/>
      <c r="E53" s="10"/>
      <c r="F53" s="10"/>
      <c r="G53" s="10">
        <f t="shared" ref="G53:K53" si="24">SUM(G54:G55)</f>
        <v>160</v>
      </c>
      <c r="H53" s="10">
        <f t="shared" si="24"/>
        <v>64</v>
      </c>
      <c r="I53" s="10">
        <f t="shared" si="24"/>
        <v>96</v>
      </c>
      <c r="J53" s="10">
        <f t="shared" si="24"/>
        <v>39</v>
      </c>
      <c r="K53" s="10">
        <f t="shared" si="24"/>
        <v>135</v>
      </c>
      <c r="L53" s="10"/>
    </row>
    <row r="54" s="1" customFormat="1" ht="39" customHeight="1" spans="1:12">
      <c r="A54" s="11"/>
      <c r="B54" s="13"/>
      <c r="C54" s="13" t="s">
        <v>91</v>
      </c>
      <c r="D54" s="12" t="s">
        <v>29</v>
      </c>
      <c r="E54" s="11"/>
      <c r="F54" s="12" t="s">
        <v>54</v>
      </c>
      <c r="G54" s="11">
        <f t="shared" si="21"/>
        <v>80</v>
      </c>
      <c r="H54" s="11">
        <v>32</v>
      </c>
      <c r="I54" s="11">
        <v>48</v>
      </c>
      <c r="J54" s="11">
        <v>39</v>
      </c>
      <c r="K54" s="11">
        <f t="shared" si="22"/>
        <v>87</v>
      </c>
      <c r="L54" s="11"/>
    </row>
    <row r="55" s="1" customFormat="1" ht="39" customHeight="1" spans="1:12">
      <c r="A55" s="11"/>
      <c r="B55" s="13"/>
      <c r="C55" s="13" t="s">
        <v>92</v>
      </c>
      <c r="D55" s="12" t="s">
        <v>29</v>
      </c>
      <c r="E55" s="11"/>
      <c r="F55" s="12" t="s">
        <v>54</v>
      </c>
      <c r="G55" s="11">
        <f t="shared" si="21"/>
        <v>80</v>
      </c>
      <c r="H55" s="11">
        <v>32</v>
      </c>
      <c r="I55" s="11">
        <v>48</v>
      </c>
      <c r="J55" s="11">
        <v>0</v>
      </c>
      <c r="K55" s="11">
        <f t="shared" si="22"/>
        <v>48</v>
      </c>
      <c r="L55" s="11"/>
    </row>
    <row r="56" s="1" customFormat="1" ht="39" customHeight="1" spans="1:12">
      <c r="A56" s="11"/>
      <c r="B56" s="11" t="s">
        <v>93</v>
      </c>
      <c r="C56" s="13" t="s">
        <v>94</v>
      </c>
      <c r="D56" s="12" t="s">
        <v>29</v>
      </c>
      <c r="E56" s="11"/>
      <c r="F56" s="12" t="s">
        <v>54</v>
      </c>
      <c r="G56" s="11">
        <f t="shared" si="21"/>
        <v>20</v>
      </c>
      <c r="H56" s="11">
        <v>8</v>
      </c>
      <c r="I56" s="11">
        <v>12</v>
      </c>
      <c r="J56" s="11">
        <v>0</v>
      </c>
      <c r="K56" s="11">
        <f t="shared" si="22"/>
        <v>12</v>
      </c>
      <c r="L56" s="11"/>
    </row>
    <row r="57" s="1" customFormat="1" ht="39" customHeight="1" spans="1:12">
      <c r="A57" s="11"/>
      <c r="B57" s="11" t="s">
        <v>95</v>
      </c>
      <c r="C57" s="11" t="s">
        <v>96</v>
      </c>
      <c r="D57" s="12" t="s">
        <v>29</v>
      </c>
      <c r="E57" s="11"/>
      <c r="F57" s="12" t="s">
        <v>54</v>
      </c>
      <c r="G57" s="11">
        <f t="shared" si="21"/>
        <v>40</v>
      </c>
      <c r="H57" s="11">
        <v>16</v>
      </c>
      <c r="I57" s="11">
        <v>24</v>
      </c>
      <c r="J57" s="11">
        <v>4</v>
      </c>
      <c r="K57" s="11">
        <f t="shared" si="22"/>
        <v>28</v>
      </c>
      <c r="L57" s="11"/>
    </row>
    <row r="58" s="1" customFormat="1" ht="39" customHeight="1" spans="1:12">
      <c r="A58" s="11"/>
      <c r="B58" s="11" t="s">
        <v>97</v>
      </c>
      <c r="C58" s="13" t="s">
        <v>98</v>
      </c>
      <c r="D58" s="12" t="s">
        <v>29</v>
      </c>
      <c r="E58" s="11"/>
      <c r="F58" s="12" t="s">
        <v>54</v>
      </c>
      <c r="G58" s="11">
        <f t="shared" si="21"/>
        <v>80</v>
      </c>
      <c r="H58" s="11">
        <v>32</v>
      </c>
      <c r="I58" s="11">
        <v>48</v>
      </c>
      <c r="J58" s="11">
        <v>0</v>
      </c>
      <c r="K58" s="11">
        <f t="shared" si="22"/>
        <v>48</v>
      </c>
      <c r="L58" s="11"/>
    </row>
    <row r="59" s="2" customFormat="1" ht="39" customHeight="1" spans="1:12">
      <c r="A59" s="11" t="s">
        <v>99</v>
      </c>
      <c r="B59" s="14" t="s">
        <v>100</v>
      </c>
      <c r="C59" s="14"/>
      <c r="D59" s="10"/>
      <c r="E59" s="10"/>
      <c r="F59" s="10"/>
      <c r="G59" s="10">
        <f t="shared" ref="G59:K59" si="25">SUM(G60,G63,G66:G70)</f>
        <v>520</v>
      </c>
      <c r="H59" s="10">
        <f t="shared" si="25"/>
        <v>208</v>
      </c>
      <c r="I59" s="10">
        <f t="shared" si="25"/>
        <v>312</v>
      </c>
      <c r="J59" s="10">
        <f t="shared" si="25"/>
        <v>3</v>
      </c>
      <c r="K59" s="10">
        <f t="shared" si="25"/>
        <v>315</v>
      </c>
      <c r="L59" s="10"/>
    </row>
    <row r="60" s="2" customFormat="1" ht="39" customHeight="1" spans="1:12">
      <c r="A60" s="11"/>
      <c r="B60" s="13" t="s">
        <v>101</v>
      </c>
      <c r="C60" s="14" t="s">
        <v>52</v>
      </c>
      <c r="D60" s="10"/>
      <c r="E60" s="10"/>
      <c r="F60" s="10"/>
      <c r="G60" s="10">
        <f t="shared" ref="G60:K60" si="26">SUM(G61:G62)</f>
        <v>160</v>
      </c>
      <c r="H60" s="10">
        <f t="shared" si="26"/>
        <v>64</v>
      </c>
      <c r="I60" s="10">
        <f t="shared" si="26"/>
        <v>96</v>
      </c>
      <c r="J60" s="10">
        <f t="shared" si="26"/>
        <v>0</v>
      </c>
      <c r="K60" s="10">
        <f t="shared" si="26"/>
        <v>96</v>
      </c>
      <c r="L60" s="10"/>
    </row>
    <row r="61" s="1" customFormat="1" ht="39" customHeight="1" spans="1:12">
      <c r="A61" s="11"/>
      <c r="B61" s="13"/>
      <c r="C61" s="13" t="s">
        <v>102</v>
      </c>
      <c r="D61" s="12" t="s">
        <v>29</v>
      </c>
      <c r="E61" s="11"/>
      <c r="F61" s="12" t="s">
        <v>54</v>
      </c>
      <c r="G61" s="11">
        <f t="shared" ref="G61:G70" si="27">H61+I61</f>
        <v>80</v>
      </c>
      <c r="H61" s="11">
        <v>32</v>
      </c>
      <c r="I61" s="11">
        <v>48</v>
      </c>
      <c r="J61" s="11">
        <v>0</v>
      </c>
      <c r="K61" s="11">
        <f t="shared" ref="K61:K70" si="28">I61+J61</f>
        <v>48</v>
      </c>
      <c r="L61" s="11"/>
    </row>
    <row r="62" s="1" customFormat="1" ht="39" customHeight="1" spans="1:12">
      <c r="A62" s="11"/>
      <c r="B62" s="13"/>
      <c r="C62" s="13" t="s">
        <v>103</v>
      </c>
      <c r="D62" s="12" t="s">
        <v>29</v>
      </c>
      <c r="E62" s="11"/>
      <c r="F62" s="12" t="s">
        <v>54</v>
      </c>
      <c r="G62" s="11">
        <f t="shared" si="27"/>
        <v>80</v>
      </c>
      <c r="H62" s="11">
        <v>32</v>
      </c>
      <c r="I62" s="11">
        <v>48</v>
      </c>
      <c r="J62" s="11">
        <v>0</v>
      </c>
      <c r="K62" s="11">
        <f t="shared" si="28"/>
        <v>48</v>
      </c>
      <c r="L62" s="11"/>
    </row>
    <row r="63" s="1" customFormat="1" ht="39" customHeight="1" spans="1:12">
      <c r="A63" s="11"/>
      <c r="B63" s="11" t="s">
        <v>104</v>
      </c>
      <c r="C63" s="14" t="s">
        <v>105</v>
      </c>
      <c r="D63" s="13"/>
      <c r="E63" s="13"/>
      <c r="F63" s="13"/>
      <c r="G63" s="10">
        <f t="shared" ref="G63:K63" si="29">SUM(G64:G65)</f>
        <v>60</v>
      </c>
      <c r="H63" s="10">
        <f t="shared" si="29"/>
        <v>24</v>
      </c>
      <c r="I63" s="10">
        <f t="shared" si="29"/>
        <v>36</v>
      </c>
      <c r="J63" s="10">
        <f t="shared" si="29"/>
        <v>0</v>
      </c>
      <c r="K63" s="10">
        <f t="shared" si="29"/>
        <v>36</v>
      </c>
      <c r="L63" s="11"/>
    </row>
    <row r="64" s="1" customFormat="1" ht="39" customHeight="1" spans="1:12">
      <c r="A64" s="11"/>
      <c r="B64" s="11"/>
      <c r="C64" s="13" t="s">
        <v>106</v>
      </c>
      <c r="D64" s="12" t="s">
        <v>29</v>
      </c>
      <c r="E64" s="11"/>
      <c r="F64" s="12" t="s">
        <v>54</v>
      </c>
      <c r="G64" s="11">
        <f t="shared" si="27"/>
        <v>40</v>
      </c>
      <c r="H64" s="11">
        <v>16</v>
      </c>
      <c r="I64" s="11">
        <v>24</v>
      </c>
      <c r="J64" s="11">
        <v>0</v>
      </c>
      <c r="K64" s="11">
        <f t="shared" si="28"/>
        <v>24</v>
      </c>
      <c r="L64" s="11"/>
    </row>
    <row r="65" s="1" customFormat="1" ht="39" customHeight="1" spans="1:12">
      <c r="A65" s="11"/>
      <c r="B65" s="11"/>
      <c r="C65" s="13" t="s">
        <v>107</v>
      </c>
      <c r="D65" s="12" t="s">
        <v>29</v>
      </c>
      <c r="E65" s="11"/>
      <c r="F65" s="12" t="s">
        <v>54</v>
      </c>
      <c r="G65" s="11">
        <f t="shared" si="27"/>
        <v>20</v>
      </c>
      <c r="H65" s="11">
        <v>8</v>
      </c>
      <c r="I65" s="11">
        <v>12</v>
      </c>
      <c r="J65" s="11">
        <v>0</v>
      </c>
      <c r="K65" s="11">
        <f t="shared" si="28"/>
        <v>12</v>
      </c>
      <c r="L65" s="11"/>
    </row>
    <row r="66" s="1" customFormat="1" ht="39" customHeight="1" spans="1:12">
      <c r="A66" s="11"/>
      <c r="B66" s="11" t="s">
        <v>108</v>
      </c>
      <c r="C66" s="11" t="s">
        <v>109</v>
      </c>
      <c r="D66" s="12" t="s">
        <v>29</v>
      </c>
      <c r="E66" s="11"/>
      <c r="F66" s="12" t="s">
        <v>54</v>
      </c>
      <c r="G66" s="11">
        <f t="shared" si="27"/>
        <v>80</v>
      </c>
      <c r="H66" s="11">
        <v>32</v>
      </c>
      <c r="I66" s="11">
        <v>48</v>
      </c>
      <c r="J66" s="11">
        <v>0</v>
      </c>
      <c r="K66" s="11">
        <f t="shared" si="28"/>
        <v>48</v>
      </c>
      <c r="L66" s="11"/>
    </row>
    <row r="67" s="1" customFormat="1" ht="39" customHeight="1" spans="1:12">
      <c r="A67" s="11"/>
      <c r="B67" s="11" t="s">
        <v>110</v>
      </c>
      <c r="C67" s="13" t="s">
        <v>111</v>
      </c>
      <c r="D67" s="12" t="s">
        <v>29</v>
      </c>
      <c r="E67" s="11"/>
      <c r="F67" s="12" t="s">
        <v>54</v>
      </c>
      <c r="G67" s="11">
        <f t="shared" si="27"/>
        <v>80</v>
      </c>
      <c r="H67" s="11">
        <v>32</v>
      </c>
      <c r="I67" s="11">
        <v>48</v>
      </c>
      <c r="J67" s="11">
        <v>3</v>
      </c>
      <c r="K67" s="11">
        <f t="shared" si="28"/>
        <v>51</v>
      </c>
      <c r="L67" s="11"/>
    </row>
    <row r="68" s="1" customFormat="1" ht="39" customHeight="1" spans="1:12">
      <c r="A68" s="11"/>
      <c r="B68" s="11" t="s">
        <v>112</v>
      </c>
      <c r="C68" s="13" t="s">
        <v>113</v>
      </c>
      <c r="D68" s="12" t="s">
        <v>29</v>
      </c>
      <c r="E68" s="11"/>
      <c r="F68" s="12" t="s">
        <v>54</v>
      </c>
      <c r="G68" s="11">
        <f t="shared" si="27"/>
        <v>20</v>
      </c>
      <c r="H68" s="11">
        <v>8</v>
      </c>
      <c r="I68" s="11">
        <v>12</v>
      </c>
      <c r="J68" s="11">
        <v>0</v>
      </c>
      <c r="K68" s="11">
        <f t="shared" si="28"/>
        <v>12</v>
      </c>
      <c r="L68" s="11"/>
    </row>
    <row r="69" s="1" customFormat="1" ht="39" customHeight="1" spans="1:12">
      <c r="A69" s="11"/>
      <c r="B69" s="11" t="s">
        <v>114</v>
      </c>
      <c r="C69" s="13" t="s">
        <v>115</v>
      </c>
      <c r="D69" s="12" t="s">
        <v>29</v>
      </c>
      <c r="E69" s="11"/>
      <c r="F69" s="12" t="s">
        <v>54</v>
      </c>
      <c r="G69" s="11">
        <f t="shared" si="27"/>
        <v>80</v>
      </c>
      <c r="H69" s="11">
        <v>32</v>
      </c>
      <c r="I69" s="11">
        <v>48</v>
      </c>
      <c r="J69" s="11">
        <v>0</v>
      </c>
      <c r="K69" s="11">
        <f t="shared" si="28"/>
        <v>48</v>
      </c>
      <c r="L69" s="11"/>
    </row>
    <row r="70" s="1" customFormat="1" ht="39" customHeight="1" spans="1:12">
      <c r="A70" s="11"/>
      <c r="B70" s="11" t="s">
        <v>116</v>
      </c>
      <c r="C70" s="13" t="s">
        <v>117</v>
      </c>
      <c r="D70" s="12" t="s">
        <v>29</v>
      </c>
      <c r="E70" s="11"/>
      <c r="F70" s="12" t="s">
        <v>54</v>
      </c>
      <c r="G70" s="11">
        <f t="shared" si="27"/>
        <v>40</v>
      </c>
      <c r="H70" s="11">
        <v>16</v>
      </c>
      <c r="I70" s="11">
        <v>24</v>
      </c>
      <c r="J70" s="11">
        <v>0</v>
      </c>
      <c r="K70" s="11">
        <f t="shared" si="28"/>
        <v>24</v>
      </c>
      <c r="L70" s="11"/>
    </row>
    <row r="71" s="2" customFormat="1" ht="39" customHeight="1" spans="1:12">
      <c r="A71" s="11" t="s">
        <v>118</v>
      </c>
      <c r="B71" s="14" t="s">
        <v>119</v>
      </c>
      <c r="C71" s="14"/>
      <c r="D71" s="10"/>
      <c r="E71" s="10"/>
      <c r="F71" s="10"/>
      <c r="G71" s="10">
        <f t="shared" ref="G71:K71" si="30">SUM(G72,G73,G76:G80)</f>
        <v>460</v>
      </c>
      <c r="H71" s="10">
        <f t="shared" si="30"/>
        <v>184</v>
      </c>
      <c r="I71" s="10">
        <f t="shared" si="30"/>
        <v>276</v>
      </c>
      <c r="J71" s="10">
        <f t="shared" si="30"/>
        <v>5</v>
      </c>
      <c r="K71" s="10">
        <f t="shared" si="30"/>
        <v>281</v>
      </c>
      <c r="L71" s="10"/>
    </row>
    <row r="72" s="1" customFormat="1" ht="39" customHeight="1" spans="1:12">
      <c r="A72" s="11"/>
      <c r="B72" s="13" t="s">
        <v>120</v>
      </c>
      <c r="C72" s="11" t="s">
        <v>121</v>
      </c>
      <c r="D72" s="12" t="s">
        <v>29</v>
      </c>
      <c r="E72" s="11"/>
      <c r="F72" s="12" t="s">
        <v>54</v>
      </c>
      <c r="G72" s="11">
        <f t="shared" ref="G72:G80" si="31">H72+I72</f>
        <v>80</v>
      </c>
      <c r="H72" s="11">
        <v>32</v>
      </c>
      <c r="I72" s="11">
        <v>48</v>
      </c>
      <c r="J72" s="11">
        <v>0</v>
      </c>
      <c r="K72" s="11">
        <f t="shared" ref="K72:K80" si="32">I72+J72</f>
        <v>48</v>
      </c>
      <c r="L72" s="11"/>
    </row>
    <row r="73" s="1" customFormat="1" ht="39" customHeight="1" spans="1:12">
      <c r="A73" s="11"/>
      <c r="B73" s="11" t="s">
        <v>122</v>
      </c>
      <c r="C73" s="10" t="s">
        <v>123</v>
      </c>
      <c r="D73" s="11"/>
      <c r="E73" s="11"/>
      <c r="F73" s="11"/>
      <c r="G73" s="10">
        <f t="shared" ref="G73:K73" si="33">SUM(G74:G75)</f>
        <v>80</v>
      </c>
      <c r="H73" s="10">
        <f t="shared" si="33"/>
        <v>32</v>
      </c>
      <c r="I73" s="10">
        <f t="shared" si="33"/>
        <v>48</v>
      </c>
      <c r="J73" s="10">
        <f t="shared" si="33"/>
        <v>2</v>
      </c>
      <c r="K73" s="10">
        <f t="shared" si="33"/>
        <v>50</v>
      </c>
      <c r="L73" s="11"/>
    </row>
    <row r="74" s="1" customFormat="1" ht="39" customHeight="1" spans="1:12">
      <c r="A74" s="11"/>
      <c r="B74" s="11"/>
      <c r="C74" s="11" t="s">
        <v>124</v>
      </c>
      <c r="D74" s="12" t="s">
        <v>29</v>
      </c>
      <c r="E74" s="11"/>
      <c r="F74" s="12" t="s">
        <v>54</v>
      </c>
      <c r="G74" s="11">
        <f t="shared" si="31"/>
        <v>80</v>
      </c>
      <c r="H74" s="11">
        <v>32</v>
      </c>
      <c r="I74" s="11">
        <v>48</v>
      </c>
      <c r="J74" s="11">
        <v>0</v>
      </c>
      <c r="K74" s="11">
        <f t="shared" si="32"/>
        <v>48</v>
      </c>
      <c r="L74" s="11"/>
    </row>
    <row r="75" s="1" customFormat="1" ht="39" customHeight="1" spans="1:12">
      <c r="A75" s="11"/>
      <c r="B75" s="11"/>
      <c r="C75" s="11" t="s">
        <v>125</v>
      </c>
      <c r="D75" s="12" t="s">
        <v>29</v>
      </c>
      <c r="E75" s="11"/>
      <c r="F75" s="12" t="s">
        <v>54</v>
      </c>
      <c r="G75" s="11">
        <f t="shared" si="31"/>
        <v>0</v>
      </c>
      <c r="H75" s="11"/>
      <c r="I75" s="11">
        <v>0</v>
      </c>
      <c r="J75" s="11">
        <v>2</v>
      </c>
      <c r="K75" s="11">
        <f t="shared" si="32"/>
        <v>2</v>
      </c>
      <c r="L75" s="11"/>
    </row>
    <row r="76" s="1" customFormat="1" ht="39" customHeight="1" spans="1:12">
      <c r="A76" s="11"/>
      <c r="B76" s="11" t="s">
        <v>126</v>
      </c>
      <c r="C76" s="13" t="s">
        <v>127</v>
      </c>
      <c r="D76" s="12" t="s">
        <v>29</v>
      </c>
      <c r="E76" s="11"/>
      <c r="F76" s="12" t="s">
        <v>54</v>
      </c>
      <c r="G76" s="11">
        <f t="shared" si="31"/>
        <v>80</v>
      </c>
      <c r="H76" s="11">
        <v>32</v>
      </c>
      <c r="I76" s="11">
        <v>48</v>
      </c>
      <c r="J76" s="11">
        <v>0</v>
      </c>
      <c r="K76" s="11">
        <f t="shared" si="32"/>
        <v>48</v>
      </c>
      <c r="L76" s="11"/>
    </row>
    <row r="77" s="1" customFormat="1" ht="39" customHeight="1" spans="1:12">
      <c r="A77" s="11"/>
      <c r="B77" s="11" t="s">
        <v>128</v>
      </c>
      <c r="C77" s="11" t="s">
        <v>129</v>
      </c>
      <c r="D77" s="12" t="s">
        <v>29</v>
      </c>
      <c r="E77" s="11"/>
      <c r="F77" s="12" t="s">
        <v>54</v>
      </c>
      <c r="G77" s="11">
        <f t="shared" si="31"/>
        <v>80</v>
      </c>
      <c r="H77" s="11">
        <v>32</v>
      </c>
      <c r="I77" s="11">
        <v>48</v>
      </c>
      <c r="J77" s="11">
        <v>0</v>
      </c>
      <c r="K77" s="11">
        <f t="shared" si="32"/>
        <v>48</v>
      </c>
      <c r="L77" s="11"/>
    </row>
    <row r="78" s="1" customFormat="1" ht="39" customHeight="1" spans="1:12">
      <c r="A78" s="11"/>
      <c r="B78" s="11" t="s">
        <v>130</v>
      </c>
      <c r="C78" s="11" t="s">
        <v>131</v>
      </c>
      <c r="D78" s="12" t="s">
        <v>29</v>
      </c>
      <c r="E78" s="11"/>
      <c r="F78" s="12" t="s">
        <v>54</v>
      </c>
      <c r="G78" s="11">
        <f t="shared" si="31"/>
        <v>80</v>
      </c>
      <c r="H78" s="11">
        <v>32</v>
      </c>
      <c r="I78" s="11">
        <v>48</v>
      </c>
      <c r="J78" s="11">
        <v>3</v>
      </c>
      <c r="K78" s="11">
        <f t="shared" si="32"/>
        <v>51</v>
      </c>
      <c r="L78" s="11"/>
    </row>
    <row r="79" s="1" customFormat="1" ht="39" customHeight="1" spans="1:12">
      <c r="A79" s="11"/>
      <c r="B79" s="11" t="s">
        <v>132</v>
      </c>
      <c r="C79" s="11" t="s">
        <v>133</v>
      </c>
      <c r="D79" s="12" t="s">
        <v>29</v>
      </c>
      <c r="E79" s="11"/>
      <c r="F79" s="12" t="s">
        <v>54</v>
      </c>
      <c r="G79" s="11">
        <f t="shared" si="31"/>
        <v>20</v>
      </c>
      <c r="H79" s="11">
        <v>8</v>
      </c>
      <c r="I79" s="11">
        <v>12</v>
      </c>
      <c r="J79" s="11">
        <v>0</v>
      </c>
      <c r="K79" s="11">
        <f t="shared" si="32"/>
        <v>12</v>
      </c>
      <c r="L79" s="11"/>
    </row>
    <row r="80" s="1" customFormat="1" ht="39" customHeight="1" spans="1:12">
      <c r="A80" s="11"/>
      <c r="B80" s="11" t="s">
        <v>134</v>
      </c>
      <c r="C80" s="13" t="s">
        <v>135</v>
      </c>
      <c r="D80" s="12" t="s">
        <v>29</v>
      </c>
      <c r="E80" s="11"/>
      <c r="F80" s="12" t="s">
        <v>54</v>
      </c>
      <c r="G80" s="11">
        <f t="shared" si="31"/>
        <v>40</v>
      </c>
      <c r="H80" s="11">
        <v>16</v>
      </c>
      <c r="I80" s="11">
        <v>24</v>
      </c>
      <c r="J80" s="11">
        <v>0</v>
      </c>
      <c r="K80" s="11">
        <f t="shared" si="32"/>
        <v>24</v>
      </c>
      <c r="L80" s="11"/>
    </row>
    <row r="81" s="2" customFormat="1" ht="39" customHeight="1" spans="1:12">
      <c r="A81" s="13" t="s">
        <v>136</v>
      </c>
      <c r="B81" s="14" t="s">
        <v>137</v>
      </c>
      <c r="C81" s="14"/>
      <c r="D81" s="10"/>
      <c r="E81" s="10"/>
      <c r="F81" s="10"/>
      <c r="G81" s="10">
        <f t="shared" ref="G81:K81" si="34">SUM(G82,G86:G91)</f>
        <v>580</v>
      </c>
      <c r="H81" s="10">
        <f t="shared" si="34"/>
        <v>232</v>
      </c>
      <c r="I81" s="10">
        <f t="shared" si="34"/>
        <v>348</v>
      </c>
      <c r="J81" s="10">
        <f t="shared" si="34"/>
        <v>12</v>
      </c>
      <c r="K81" s="10">
        <f t="shared" si="34"/>
        <v>360</v>
      </c>
      <c r="L81" s="10"/>
    </row>
    <row r="82" s="2" customFormat="1" ht="39" customHeight="1" spans="1:12">
      <c r="A82" s="13"/>
      <c r="B82" s="13" t="s">
        <v>138</v>
      </c>
      <c r="C82" s="14" t="s">
        <v>52</v>
      </c>
      <c r="D82" s="10"/>
      <c r="E82" s="10"/>
      <c r="F82" s="10"/>
      <c r="G82" s="10">
        <f t="shared" ref="G82:K82" si="35">SUM(G83:G85)</f>
        <v>140</v>
      </c>
      <c r="H82" s="10">
        <f t="shared" si="35"/>
        <v>56</v>
      </c>
      <c r="I82" s="10">
        <f t="shared" si="35"/>
        <v>84</v>
      </c>
      <c r="J82" s="10">
        <f t="shared" si="35"/>
        <v>0</v>
      </c>
      <c r="K82" s="10">
        <f t="shared" si="35"/>
        <v>84</v>
      </c>
      <c r="L82" s="10"/>
    </row>
    <row r="83" s="1" customFormat="1" ht="39" customHeight="1" spans="1:12">
      <c r="A83" s="13"/>
      <c r="B83" s="13"/>
      <c r="C83" s="13" t="s">
        <v>139</v>
      </c>
      <c r="D83" s="12" t="s">
        <v>29</v>
      </c>
      <c r="E83" s="11"/>
      <c r="F83" s="12" t="s">
        <v>54</v>
      </c>
      <c r="G83" s="11">
        <f t="shared" ref="G83:G91" si="36">H83+I83</f>
        <v>20</v>
      </c>
      <c r="H83" s="11">
        <v>8</v>
      </c>
      <c r="I83" s="11">
        <v>12</v>
      </c>
      <c r="J83" s="11">
        <v>0</v>
      </c>
      <c r="K83" s="11">
        <f t="shared" ref="K83:K91" si="37">I83+J83</f>
        <v>12</v>
      </c>
      <c r="L83" s="11"/>
    </row>
    <row r="84" s="1" customFormat="1" ht="39" customHeight="1" spans="1:12">
      <c r="A84" s="13"/>
      <c r="B84" s="13"/>
      <c r="C84" s="13" t="s">
        <v>140</v>
      </c>
      <c r="D84" s="12" t="s">
        <v>29</v>
      </c>
      <c r="E84" s="11"/>
      <c r="F84" s="12" t="s">
        <v>54</v>
      </c>
      <c r="G84" s="11">
        <f t="shared" si="36"/>
        <v>40</v>
      </c>
      <c r="H84" s="11">
        <v>16</v>
      </c>
      <c r="I84" s="11">
        <v>24</v>
      </c>
      <c r="J84" s="11">
        <v>0</v>
      </c>
      <c r="K84" s="11">
        <f t="shared" si="37"/>
        <v>24</v>
      </c>
      <c r="L84" s="11"/>
    </row>
    <row r="85" s="1" customFormat="1" ht="39" customHeight="1" spans="1:12">
      <c r="A85" s="13"/>
      <c r="B85" s="13"/>
      <c r="C85" s="13" t="s">
        <v>141</v>
      </c>
      <c r="D85" s="12" t="s">
        <v>29</v>
      </c>
      <c r="E85" s="11"/>
      <c r="F85" s="12" t="s">
        <v>54</v>
      </c>
      <c r="G85" s="11">
        <f t="shared" si="36"/>
        <v>80</v>
      </c>
      <c r="H85" s="11">
        <v>32</v>
      </c>
      <c r="I85" s="11">
        <v>48</v>
      </c>
      <c r="J85" s="11">
        <v>0</v>
      </c>
      <c r="K85" s="11">
        <f t="shared" si="37"/>
        <v>48</v>
      </c>
      <c r="L85" s="11"/>
    </row>
    <row r="86" s="1" customFormat="1" ht="39" customHeight="1" spans="1:12">
      <c r="A86" s="13"/>
      <c r="B86" s="11" t="s">
        <v>142</v>
      </c>
      <c r="C86" s="11" t="s">
        <v>143</v>
      </c>
      <c r="D86" s="12" t="s">
        <v>29</v>
      </c>
      <c r="E86" s="11"/>
      <c r="F86" s="12" t="s">
        <v>54</v>
      </c>
      <c r="G86" s="11">
        <f t="shared" si="36"/>
        <v>80</v>
      </c>
      <c r="H86" s="11">
        <v>32</v>
      </c>
      <c r="I86" s="11">
        <v>48</v>
      </c>
      <c r="J86" s="11">
        <v>0</v>
      </c>
      <c r="K86" s="11">
        <f t="shared" si="37"/>
        <v>48</v>
      </c>
      <c r="L86" s="11"/>
    </row>
    <row r="87" s="1" customFormat="1" ht="39" customHeight="1" spans="1:12">
      <c r="A87" s="13"/>
      <c r="B87" s="11" t="s">
        <v>144</v>
      </c>
      <c r="C87" s="11" t="s">
        <v>145</v>
      </c>
      <c r="D87" s="12" t="s">
        <v>29</v>
      </c>
      <c r="E87" s="11"/>
      <c r="F87" s="12" t="s">
        <v>54</v>
      </c>
      <c r="G87" s="11">
        <f t="shared" si="36"/>
        <v>40</v>
      </c>
      <c r="H87" s="11">
        <v>16</v>
      </c>
      <c r="I87" s="11">
        <v>24</v>
      </c>
      <c r="J87" s="11">
        <v>0</v>
      </c>
      <c r="K87" s="11">
        <f t="shared" si="37"/>
        <v>24</v>
      </c>
      <c r="L87" s="11"/>
    </row>
    <row r="88" s="1" customFormat="1" ht="39" customHeight="1" spans="1:12">
      <c r="A88" s="13"/>
      <c r="B88" s="11" t="s">
        <v>146</v>
      </c>
      <c r="C88" s="13" t="s">
        <v>147</v>
      </c>
      <c r="D88" s="12" t="s">
        <v>29</v>
      </c>
      <c r="E88" s="11"/>
      <c r="F88" s="12" t="s">
        <v>54</v>
      </c>
      <c r="G88" s="11">
        <f t="shared" si="36"/>
        <v>80</v>
      </c>
      <c r="H88" s="11">
        <v>32</v>
      </c>
      <c r="I88" s="11">
        <v>48</v>
      </c>
      <c r="J88" s="11">
        <v>4</v>
      </c>
      <c r="K88" s="11">
        <f t="shared" si="37"/>
        <v>52</v>
      </c>
      <c r="L88" s="11"/>
    </row>
    <row r="89" s="1" customFormat="1" ht="39" customHeight="1" spans="1:12">
      <c r="A89" s="13"/>
      <c r="B89" s="11" t="s">
        <v>148</v>
      </c>
      <c r="C89" s="11" t="s">
        <v>149</v>
      </c>
      <c r="D89" s="12" t="s">
        <v>29</v>
      </c>
      <c r="E89" s="11"/>
      <c r="F89" s="12" t="s">
        <v>54</v>
      </c>
      <c r="G89" s="11">
        <f t="shared" si="36"/>
        <v>80</v>
      </c>
      <c r="H89" s="11">
        <v>32</v>
      </c>
      <c r="I89" s="11">
        <v>48</v>
      </c>
      <c r="J89" s="11">
        <v>8</v>
      </c>
      <c r="K89" s="11">
        <f t="shared" si="37"/>
        <v>56</v>
      </c>
      <c r="L89" s="11"/>
    </row>
    <row r="90" s="1" customFormat="1" ht="39" customHeight="1" spans="1:12">
      <c r="A90" s="13"/>
      <c r="B90" s="11" t="s">
        <v>150</v>
      </c>
      <c r="C90" s="13" t="s">
        <v>151</v>
      </c>
      <c r="D90" s="12" t="s">
        <v>29</v>
      </c>
      <c r="E90" s="11"/>
      <c r="F90" s="12" t="s">
        <v>54</v>
      </c>
      <c r="G90" s="11">
        <f t="shared" si="36"/>
        <v>80</v>
      </c>
      <c r="H90" s="11">
        <v>32</v>
      </c>
      <c r="I90" s="11">
        <v>48</v>
      </c>
      <c r="J90" s="11">
        <v>0</v>
      </c>
      <c r="K90" s="11">
        <f t="shared" si="37"/>
        <v>48</v>
      </c>
      <c r="L90" s="11"/>
    </row>
    <row r="91" s="1" customFormat="1" ht="39" customHeight="1" spans="1:12">
      <c r="A91" s="13"/>
      <c r="B91" s="11" t="s">
        <v>152</v>
      </c>
      <c r="C91" s="13" t="s">
        <v>153</v>
      </c>
      <c r="D91" s="12" t="s">
        <v>29</v>
      </c>
      <c r="E91" s="11"/>
      <c r="F91" s="12" t="s">
        <v>54</v>
      </c>
      <c r="G91" s="11">
        <f t="shared" si="36"/>
        <v>80</v>
      </c>
      <c r="H91" s="11">
        <v>32</v>
      </c>
      <c r="I91" s="11">
        <v>48</v>
      </c>
      <c r="J91" s="11">
        <v>0</v>
      </c>
      <c r="K91" s="11">
        <f t="shared" si="37"/>
        <v>48</v>
      </c>
      <c r="L91" s="11"/>
    </row>
    <row r="92" s="2" customFormat="1" ht="39" customHeight="1" spans="1:12">
      <c r="A92" s="11" t="s">
        <v>154</v>
      </c>
      <c r="B92" s="14" t="s">
        <v>155</v>
      </c>
      <c r="C92" s="14"/>
      <c r="D92" s="10"/>
      <c r="E92" s="10"/>
      <c r="F92" s="10"/>
      <c r="G92" s="10">
        <f t="shared" ref="G92:K92" si="38">SUM(G93:G100)</f>
        <v>400</v>
      </c>
      <c r="H92" s="10">
        <f t="shared" si="38"/>
        <v>160</v>
      </c>
      <c r="I92" s="10">
        <f t="shared" si="38"/>
        <v>240</v>
      </c>
      <c r="J92" s="10">
        <f t="shared" si="38"/>
        <v>7</v>
      </c>
      <c r="K92" s="10">
        <f t="shared" si="38"/>
        <v>247</v>
      </c>
      <c r="L92" s="10"/>
    </row>
    <row r="93" s="1" customFormat="1" ht="39" customHeight="1" spans="1:12">
      <c r="A93" s="11"/>
      <c r="B93" s="13" t="s">
        <v>156</v>
      </c>
      <c r="C93" s="13" t="s">
        <v>157</v>
      </c>
      <c r="D93" s="12" t="s">
        <v>29</v>
      </c>
      <c r="E93" s="11"/>
      <c r="F93" s="12" t="s">
        <v>54</v>
      </c>
      <c r="G93" s="11">
        <f t="shared" ref="G93:G100" si="39">H93+I93</f>
        <v>40</v>
      </c>
      <c r="H93" s="11">
        <v>16</v>
      </c>
      <c r="I93" s="11">
        <v>24</v>
      </c>
      <c r="J93" s="11">
        <v>0</v>
      </c>
      <c r="K93" s="11">
        <f t="shared" ref="K93:K100" si="40">I93+J93</f>
        <v>24</v>
      </c>
      <c r="L93" s="11"/>
    </row>
    <row r="94" s="1" customFormat="1" ht="39" customHeight="1" spans="1:12">
      <c r="A94" s="11"/>
      <c r="B94" s="11" t="s">
        <v>158</v>
      </c>
      <c r="C94" s="11" t="s">
        <v>159</v>
      </c>
      <c r="D94" s="12" t="s">
        <v>29</v>
      </c>
      <c r="E94" s="11"/>
      <c r="F94" s="12" t="s">
        <v>54</v>
      </c>
      <c r="G94" s="11">
        <f t="shared" si="39"/>
        <v>20</v>
      </c>
      <c r="H94" s="11">
        <v>8</v>
      </c>
      <c r="I94" s="11">
        <v>12</v>
      </c>
      <c r="J94" s="11">
        <v>0</v>
      </c>
      <c r="K94" s="11">
        <f t="shared" si="40"/>
        <v>12</v>
      </c>
      <c r="L94" s="11"/>
    </row>
    <row r="95" s="1" customFormat="1" ht="39" customHeight="1" spans="1:12">
      <c r="A95" s="11"/>
      <c r="B95" s="11" t="s">
        <v>160</v>
      </c>
      <c r="C95" s="13" t="s">
        <v>161</v>
      </c>
      <c r="D95" s="12" t="s">
        <v>29</v>
      </c>
      <c r="E95" s="11"/>
      <c r="F95" s="12" t="s">
        <v>54</v>
      </c>
      <c r="G95" s="11">
        <f t="shared" si="39"/>
        <v>20</v>
      </c>
      <c r="H95" s="11">
        <v>8</v>
      </c>
      <c r="I95" s="11">
        <v>12</v>
      </c>
      <c r="J95" s="11">
        <v>0</v>
      </c>
      <c r="K95" s="11">
        <f t="shared" si="40"/>
        <v>12</v>
      </c>
      <c r="L95" s="11"/>
    </row>
    <row r="96" s="1" customFormat="1" ht="39" customHeight="1" spans="1:12">
      <c r="A96" s="11"/>
      <c r="B96" s="11" t="s">
        <v>162</v>
      </c>
      <c r="C96" s="11" t="s">
        <v>163</v>
      </c>
      <c r="D96" s="12" t="s">
        <v>29</v>
      </c>
      <c r="E96" s="11"/>
      <c r="F96" s="12" t="s">
        <v>54</v>
      </c>
      <c r="G96" s="11">
        <f t="shared" si="39"/>
        <v>40</v>
      </c>
      <c r="H96" s="11">
        <v>16</v>
      </c>
      <c r="I96" s="11">
        <v>24</v>
      </c>
      <c r="J96" s="11">
        <v>0</v>
      </c>
      <c r="K96" s="11">
        <f t="shared" si="40"/>
        <v>24</v>
      </c>
      <c r="L96" s="11"/>
    </row>
    <row r="97" s="1" customFormat="1" ht="39" customHeight="1" spans="1:12">
      <c r="A97" s="11"/>
      <c r="B97" s="11" t="s">
        <v>164</v>
      </c>
      <c r="C97" s="11" t="s">
        <v>165</v>
      </c>
      <c r="D97" s="12" t="s">
        <v>29</v>
      </c>
      <c r="E97" s="11"/>
      <c r="F97" s="12" t="s">
        <v>54</v>
      </c>
      <c r="G97" s="11">
        <f t="shared" si="39"/>
        <v>80</v>
      </c>
      <c r="H97" s="11">
        <v>32</v>
      </c>
      <c r="I97" s="11">
        <v>48</v>
      </c>
      <c r="J97" s="11">
        <v>4</v>
      </c>
      <c r="K97" s="11">
        <f t="shared" si="40"/>
        <v>52</v>
      </c>
      <c r="L97" s="11"/>
    </row>
    <row r="98" s="1" customFormat="1" ht="39" customHeight="1" spans="1:12">
      <c r="A98" s="11"/>
      <c r="B98" s="11" t="s">
        <v>166</v>
      </c>
      <c r="C98" s="11" t="s">
        <v>167</v>
      </c>
      <c r="D98" s="12" t="s">
        <v>29</v>
      </c>
      <c r="E98" s="11"/>
      <c r="F98" s="12" t="s">
        <v>54</v>
      </c>
      <c r="G98" s="11">
        <f t="shared" si="39"/>
        <v>40</v>
      </c>
      <c r="H98" s="11">
        <v>16</v>
      </c>
      <c r="I98" s="11">
        <v>24</v>
      </c>
      <c r="J98" s="11">
        <v>0</v>
      </c>
      <c r="K98" s="11">
        <f t="shared" si="40"/>
        <v>24</v>
      </c>
      <c r="L98" s="11"/>
    </row>
    <row r="99" s="1" customFormat="1" ht="39" customHeight="1" spans="1:12">
      <c r="A99" s="11"/>
      <c r="B99" s="11" t="s">
        <v>168</v>
      </c>
      <c r="C99" s="13" t="s">
        <v>169</v>
      </c>
      <c r="D99" s="12" t="s">
        <v>29</v>
      </c>
      <c r="E99" s="11"/>
      <c r="F99" s="12" t="s">
        <v>54</v>
      </c>
      <c r="G99" s="11">
        <f t="shared" si="39"/>
        <v>80</v>
      </c>
      <c r="H99" s="11">
        <v>32</v>
      </c>
      <c r="I99" s="11">
        <v>48</v>
      </c>
      <c r="J99" s="11">
        <v>3</v>
      </c>
      <c r="K99" s="11">
        <f t="shared" si="40"/>
        <v>51</v>
      </c>
      <c r="L99" s="11"/>
    </row>
    <row r="100" s="1" customFormat="1" ht="39" customHeight="1" spans="1:12">
      <c r="A100" s="11"/>
      <c r="B100" s="11" t="s">
        <v>170</v>
      </c>
      <c r="C100" s="13" t="s">
        <v>171</v>
      </c>
      <c r="D100" s="12" t="s">
        <v>29</v>
      </c>
      <c r="E100" s="11"/>
      <c r="F100" s="12" t="s">
        <v>54</v>
      </c>
      <c r="G100" s="11">
        <f t="shared" si="39"/>
        <v>80</v>
      </c>
      <c r="H100" s="11">
        <v>32</v>
      </c>
      <c r="I100" s="11">
        <v>48</v>
      </c>
      <c r="J100" s="11">
        <v>0</v>
      </c>
      <c r="K100" s="11">
        <f t="shared" si="40"/>
        <v>48</v>
      </c>
      <c r="L100" s="11"/>
    </row>
    <row r="101" s="2" customFormat="1" ht="39" customHeight="1" spans="1:12">
      <c r="A101" s="11" t="s">
        <v>172</v>
      </c>
      <c r="B101" s="14" t="s">
        <v>173</v>
      </c>
      <c r="C101" s="14"/>
      <c r="D101" s="10"/>
      <c r="E101" s="10"/>
      <c r="F101" s="10"/>
      <c r="G101" s="10">
        <f t="shared" ref="G101:K101" si="41">SUM(G102:G103)</f>
        <v>120</v>
      </c>
      <c r="H101" s="10">
        <f t="shared" si="41"/>
        <v>48</v>
      </c>
      <c r="I101" s="10">
        <f t="shared" si="41"/>
        <v>72</v>
      </c>
      <c r="J101" s="10">
        <f t="shared" si="41"/>
        <v>0</v>
      </c>
      <c r="K101" s="10">
        <f t="shared" si="41"/>
        <v>72</v>
      </c>
      <c r="L101" s="10"/>
    </row>
    <row r="102" s="1" customFormat="1" ht="39" customHeight="1" spans="1:12">
      <c r="A102" s="11"/>
      <c r="B102" s="11" t="s">
        <v>174</v>
      </c>
      <c r="C102" s="11" t="s">
        <v>175</v>
      </c>
      <c r="D102" s="12" t="s">
        <v>29</v>
      </c>
      <c r="E102" s="11"/>
      <c r="F102" s="12" t="s">
        <v>54</v>
      </c>
      <c r="G102" s="11">
        <f t="shared" ref="G102:G105" si="42">H102+I102</f>
        <v>80</v>
      </c>
      <c r="H102" s="11">
        <v>32</v>
      </c>
      <c r="I102" s="11">
        <v>48</v>
      </c>
      <c r="J102" s="11">
        <v>0</v>
      </c>
      <c r="K102" s="11">
        <f t="shared" ref="K102:K105" si="43">I102+J102</f>
        <v>48</v>
      </c>
      <c r="L102" s="11"/>
    </row>
    <row r="103" s="1" customFormat="1" ht="39" customHeight="1" spans="1:12">
      <c r="A103" s="11"/>
      <c r="B103" s="11" t="s">
        <v>176</v>
      </c>
      <c r="C103" s="13" t="s">
        <v>177</v>
      </c>
      <c r="D103" s="12" t="s">
        <v>29</v>
      </c>
      <c r="E103" s="11"/>
      <c r="F103" s="12" t="s">
        <v>54</v>
      </c>
      <c r="G103" s="11">
        <f t="shared" si="42"/>
        <v>40</v>
      </c>
      <c r="H103" s="11">
        <v>16</v>
      </c>
      <c r="I103" s="11">
        <v>24</v>
      </c>
      <c r="J103" s="11">
        <v>0</v>
      </c>
      <c r="K103" s="11">
        <f t="shared" si="43"/>
        <v>24</v>
      </c>
      <c r="L103" s="11"/>
    </row>
    <row r="104" s="2" customFormat="1" ht="39" customHeight="1" spans="1:12">
      <c r="A104" s="11" t="s">
        <v>178</v>
      </c>
      <c r="B104" s="14" t="s">
        <v>179</v>
      </c>
      <c r="C104" s="14"/>
      <c r="D104" s="10"/>
      <c r="E104" s="10"/>
      <c r="F104" s="10"/>
      <c r="G104" s="10">
        <f t="shared" ref="G104:K104" si="44">SUM(G105,G106,G109:G112)</f>
        <v>380</v>
      </c>
      <c r="H104" s="10">
        <f t="shared" si="44"/>
        <v>152</v>
      </c>
      <c r="I104" s="10">
        <f t="shared" si="44"/>
        <v>228</v>
      </c>
      <c r="J104" s="10">
        <f t="shared" si="44"/>
        <v>6</v>
      </c>
      <c r="K104" s="10">
        <f t="shared" si="44"/>
        <v>234</v>
      </c>
      <c r="L104" s="10"/>
    </row>
    <row r="105" s="1" customFormat="1" ht="39" customHeight="1" spans="1:12">
      <c r="A105" s="11"/>
      <c r="B105" s="11" t="s">
        <v>180</v>
      </c>
      <c r="C105" s="13" t="s">
        <v>181</v>
      </c>
      <c r="D105" s="12" t="s">
        <v>29</v>
      </c>
      <c r="E105" s="11"/>
      <c r="F105" s="12" t="s">
        <v>54</v>
      </c>
      <c r="G105" s="11">
        <f t="shared" si="42"/>
        <v>20</v>
      </c>
      <c r="H105" s="11">
        <v>8</v>
      </c>
      <c r="I105" s="11">
        <v>12</v>
      </c>
      <c r="J105" s="11">
        <v>0</v>
      </c>
      <c r="K105" s="11">
        <f t="shared" si="43"/>
        <v>12</v>
      </c>
      <c r="L105" s="11"/>
    </row>
    <row r="106" s="1" customFormat="1" ht="39" customHeight="1" spans="1:12">
      <c r="A106" s="11"/>
      <c r="B106" s="11" t="s">
        <v>182</v>
      </c>
      <c r="C106" s="14" t="s">
        <v>183</v>
      </c>
      <c r="D106" s="13"/>
      <c r="E106" s="13"/>
      <c r="F106" s="13"/>
      <c r="G106" s="10">
        <f t="shared" ref="G106:K106" si="45">SUM(G107:G108)</f>
        <v>40</v>
      </c>
      <c r="H106" s="10">
        <f t="shared" si="45"/>
        <v>16</v>
      </c>
      <c r="I106" s="10">
        <f t="shared" si="45"/>
        <v>24</v>
      </c>
      <c r="J106" s="10">
        <f t="shared" si="45"/>
        <v>0</v>
      </c>
      <c r="K106" s="10">
        <f t="shared" si="45"/>
        <v>24</v>
      </c>
      <c r="L106" s="11"/>
    </row>
    <row r="107" s="1" customFormat="1" ht="39" customHeight="1" spans="1:12">
      <c r="A107" s="11"/>
      <c r="B107" s="11"/>
      <c r="C107" s="15" t="s">
        <v>184</v>
      </c>
      <c r="D107" s="12" t="s">
        <v>29</v>
      </c>
      <c r="E107" s="11"/>
      <c r="F107" s="12" t="s">
        <v>54</v>
      </c>
      <c r="G107" s="11">
        <f t="shared" ref="G107:G112" si="46">H107+I107</f>
        <v>20</v>
      </c>
      <c r="H107" s="11">
        <v>8</v>
      </c>
      <c r="I107" s="11">
        <v>12</v>
      </c>
      <c r="J107" s="11">
        <v>0</v>
      </c>
      <c r="K107" s="11">
        <f t="shared" ref="K107:K112" si="47">I107+J107</f>
        <v>12</v>
      </c>
      <c r="L107" s="11"/>
    </row>
    <row r="108" s="1" customFormat="1" ht="39" customHeight="1" spans="1:12">
      <c r="A108" s="11"/>
      <c r="B108" s="11"/>
      <c r="C108" s="13" t="s">
        <v>185</v>
      </c>
      <c r="D108" s="12" t="s">
        <v>29</v>
      </c>
      <c r="E108" s="11"/>
      <c r="F108" s="12" t="s">
        <v>54</v>
      </c>
      <c r="G108" s="11">
        <f t="shared" si="46"/>
        <v>20</v>
      </c>
      <c r="H108" s="11">
        <v>8</v>
      </c>
      <c r="I108" s="11">
        <v>12</v>
      </c>
      <c r="J108" s="11">
        <v>0</v>
      </c>
      <c r="K108" s="11">
        <f t="shared" si="47"/>
        <v>12</v>
      </c>
      <c r="L108" s="11"/>
    </row>
    <row r="109" s="1" customFormat="1" ht="39" customHeight="1" spans="1:12">
      <c r="A109" s="11"/>
      <c r="B109" s="11" t="s">
        <v>186</v>
      </c>
      <c r="C109" s="11" t="s">
        <v>187</v>
      </c>
      <c r="D109" s="12" t="s">
        <v>29</v>
      </c>
      <c r="E109" s="11"/>
      <c r="F109" s="12" t="s">
        <v>54</v>
      </c>
      <c r="G109" s="11">
        <f t="shared" si="46"/>
        <v>80</v>
      </c>
      <c r="H109" s="11">
        <v>32</v>
      </c>
      <c r="I109" s="11">
        <v>48</v>
      </c>
      <c r="J109" s="11">
        <v>0</v>
      </c>
      <c r="K109" s="11">
        <f t="shared" si="47"/>
        <v>48</v>
      </c>
      <c r="L109" s="11"/>
    </row>
    <row r="110" s="1" customFormat="1" ht="39" customHeight="1" spans="1:12">
      <c r="A110" s="11"/>
      <c r="B110" s="11" t="s">
        <v>188</v>
      </c>
      <c r="C110" s="11" t="s">
        <v>189</v>
      </c>
      <c r="D110" s="12" t="s">
        <v>29</v>
      </c>
      <c r="E110" s="11"/>
      <c r="F110" s="12" t="s">
        <v>54</v>
      </c>
      <c r="G110" s="11">
        <f t="shared" si="46"/>
        <v>80</v>
      </c>
      <c r="H110" s="11">
        <v>32</v>
      </c>
      <c r="I110" s="11">
        <v>48</v>
      </c>
      <c r="J110" s="11">
        <v>0</v>
      </c>
      <c r="K110" s="11">
        <f t="shared" si="47"/>
        <v>48</v>
      </c>
      <c r="L110" s="11"/>
    </row>
    <row r="111" s="1" customFormat="1" ht="39" customHeight="1" spans="1:12">
      <c r="A111" s="11"/>
      <c r="B111" s="11" t="s">
        <v>190</v>
      </c>
      <c r="C111" s="11" t="s">
        <v>191</v>
      </c>
      <c r="D111" s="12" t="s">
        <v>29</v>
      </c>
      <c r="E111" s="11"/>
      <c r="F111" s="12" t="s">
        <v>54</v>
      </c>
      <c r="G111" s="11">
        <f t="shared" si="46"/>
        <v>80</v>
      </c>
      <c r="H111" s="11">
        <v>32</v>
      </c>
      <c r="I111" s="11">
        <v>48</v>
      </c>
      <c r="J111" s="11">
        <v>6</v>
      </c>
      <c r="K111" s="11">
        <f t="shared" si="47"/>
        <v>54</v>
      </c>
      <c r="L111" s="11"/>
    </row>
    <row r="112" s="1" customFormat="1" ht="39" customHeight="1" spans="1:12">
      <c r="A112" s="11"/>
      <c r="B112" s="11" t="s">
        <v>192</v>
      </c>
      <c r="C112" s="13" t="s">
        <v>193</v>
      </c>
      <c r="D112" s="12" t="s">
        <v>29</v>
      </c>
      <c r="E112" s="11"/>
      <c r="F112" s="12" t="s">
        <v>54</v>
      </c>
      <c r="G112" s="11">
        <f t="shared" si="46"/>
        <v>80</v>
      </c>
      <c r="H112" s="11">
        <v>32</v>
      </c>
      <c r="I112" s="11">
        <v>48</v>
      </c>
      <c r="J112" s="11">
        <v>0</v>
      </c>
      <c r="K112" s="11">
        <f t="shared" si="47"/>
        <v>48</v>
      </c>
      <c r="L112" s="11"/>
    </row>
    <row r="113" s="2" customFormat="1" ht="39" customHeight="1" spans="1:12">
      <c r="A113" s="11" t="s">
        <v>194</v>
      </c>
      <c r="B113" s="14" t="s">
        <v>195</v>
      </c>
      <c r="C113" s="14"/>
      <c r="D113" s="10"/>
      <c r="E113" s="10"/>
      <c r="F113" s="10"/>
      <c r="G113" s="10">
        <f t="shared" ref="G113:K113" si="48">SUM(G114:G121)</f>
        <v>440</v>
      </c>
      <c r="H113" s="10">
        <f t="shared" si="48"/>
        <v>176</v>
      </c>
      <c r="I113" s="10">
        <f t="shared" si="48"/>
        <v>264</v>
      </c>
      <c r="J113" s="10">
        <f t="shared" si="48"/>
        <v>3</v>
      </c>
      <c r="K113" s="10">
        <f t="shared" si="48"/>
        <v>267</v>
      </c>
      <c r="L113" s="10"/>
    </row>
    <row r="114" s="1" customFormat="1" ht="39" customHeight="1" spans="1:12">
      <c r="A114" s="11"/>
      <c r="B114" s="11" t="s">
        <v>196</v>
      </c>
      <c r="C114" s="13" t="s">
        <v>197</v>
      </c>
      <c r="D114" s="12" t="s">
        <v>29</v>
      </c>
      <c r="E114" s="11"/>
      <c r="F114" s="12" t="s">
        <v>54</v>
      </c>
      <c r="G114" s="11">
        <f t="shared" ref="G114:G121" si="49">H114+I114</f>
        <v>40</v>
      </c>
      <c r="H114" s="11">
        <v>16</v>
      </c>
      <c r="I114" s="11">
        <v>24</v>
      </c>
      <c r="J114" s="11">
        <v>0</v>
      </c>
      <c r="K114" s="11">
        <f t="shared" ref="K114:K121" si="50">I114+J114</f>
        <v>24</v>
      </c>
      <c r="L114" s="11"/>
    </row>
    <row r="115" s="1" customFormat="1" ht="39" customHeight="1" spans="1:12">
      <c r="A115" s="11"/>
      <c r="B115" s="11" t="s">
        <v>198</v>
      </c>
      <c r="C115" s="13" t="s">
        <v>199</v>
      </c>
      <c r="D115" s="12" t="s">
        <v>29</v>
      </c>
      <c r="E115" s="11"/>
      <c r="F115" s="12" t="s">
        <v>54</v>
      </c>
      <c r="G115" s="11">
        <f t="shared" si="49"/>
        <v>80</v>
      </c>
      <c r="H115" s="11">
        <v>32</v>
      </c>
      <c r="I115" s="11">
        <v>48</v>
      </c>
      <c r="J115" s="11">
        <v>0</v>
      </c>
      <c r="K115" s="11">
        <f t="shared" si="50"/>
        <v>48</v>
      </c>
      <c r="L115" s="11"/>
    </row>
    <row r="116" s="1" customFormat="1" ht="39" customHeight="1" spans="1:12">
      <c r="A116" s="11"/>
      <c r="B116" s="11" t="s">
        <v>200</v>
      </c>
      <c r="C116" s="13" t="s">
        <v>201</v>
      </c>
      <c r="D116" s="12" t="s">
        <v>29</v>
      </c>
      <c r="E116" s="11"/>
      <c r="F116" s="12" t="s">
        <v>54</v>
      </c>
      <c r="G116" s="11">
        <f t="shared" si="49"/>
        <v>80</v>
      </c>
      <c r="H116" s="11">
        <v>32</v>
      </c>
      <c r="I116" s="11">
        <v>48</v>
      </c>
      <c r="J116" s="11">
        <v>0</v>
      </c>
      <c r="K116" s="11">
        <f t="shared" si="50"/>
        <v>48</v>
      </c>
      <c r="L116" s="11"/>
    </row>
    <row r="117" s="1" customFormat="1" ht="39" customHeight="1" spans="1:12">
      <c r="A117" s="11"/>
      <c r="B117" s="11" t="s">
        <v>202</v>
      </c>
      <c r="C117" s="13" t="s">
        <v>203</v>
      </c>
      <c r="D117" s="12" t="s">
        <v>29</v>
      </c>
      <c r="E117" s="11"/>
      <c r="F117" s="12" t="s">
        <v>54</v>
      </c>
      <c r="G117" s="11">
        <f t="shared" si="49"/>
        <v>40</v>
      </c>
      <c r="H117" s="11">
        <v>16</v>
      </c>
      <c r="I117" s="11">
        <v>24</v>
      </c>
      <c r="J117" s="11">
        <v>0</v>
      </c>
      <c r="K117" s="11">
        <f t="shared" si="50"/>
        <v>24</v>
      </c>
      <c r="L117" s="11"/>
    </row>
    <row r="118" s="1" customFormat="1" ht="39" customHeight="1" spans="1:12">
      <c r="A118" s="11"/>
      <c r="B118" s="11" t="s">
        <v>204</v>
      </c>
      <c r="C118" s="13" t="s">
        <v>205</v>
      </c>
      <c r="D118" s="12" t="s">
        <v>29</v>
      </c>
      <c r="E118" s="11"/>
      <c r="F118" s="12" t="s">
        <v>54</v>
      </c>
      <c r="G118" s="11">
        <f t="shared" si="49"/>
        <v>40</v>
      </c>
      <c r="H118" s="11">
        <v>16</v>
      </c>
      <c r="I118" s="11">
        <v>24</v>
      </c>
      <c r="J118" s="11">
        <v>0</v>
      </c>
      <c r="K118" s="11">
        <f t="shared" si="50"/>
        <v>24</v>
      </c>
      <c r="L118" s="11"/>
    </row>
    <row r="119" s="1" customFormat="1" ht="39" customHeight="1" spans="1:12">
      <c r="A119" s="11"/>
      <c r="B119" s="11" t="s">
        <v>206</v>
      </c>
      <c r="C119" s="11" t="s">
        <v>207</v>
      </c>
      <c r="D119" s="12" t="s">
        <v>29</v>
      </c>
      <c r="E119" s="11"/>
      <c r="F119" s="12" t="s">
        <v>54</v>
      </c>
      <c r="G119" s="11">
        <f t="shared" si="49"/>
        <v>40</v>
      </c>
      <c r="H119" s="11">
        <v>16</v>
      </c>
      <c r="I119" s="11">
        <v>24</v>
      </c>
      <c r="J119" s="11">
        <v>0</v>
      </c>
      <c r="K119" s="11">
        <f t="shared" si="50"/>
        <v>24</v>
      </c>
      <c r="L119" s="11"/>
    </row>
    <row r="120" s="1" customFormat="1" ht="39" customHeight="1" spans="1:12">
      <c r="A120" s="11"/>
      <c r="B120" s="11" t="s">
        <v>208</v>
      </c>
      <c r="C120" s="13" t="s">
        <v>209</v>
      </c>
      <c r="D120" s="12" t="s">
        <v>29</v>
      </c>
      <c r="E120" s="11"/>
      <c r="F120" s="12" t="s">
        <v>54</v>
      </c>
      <c r="G120" s="11">
        <f t="shared" si="49"/>
        <v>80</v>
      </c>
      <c r="H120" s="11">
        <v>32</v>
      </c>
      <c r="I120" s="11">
        <v>48</v>
      </c>
      <c r="J120" s="11">
        <v>3</v>
      </c>
      <c r="K120" s="11">
        <f t="shared" si="50"/>
        <v>51</v>
      </c>
      <c r="L120" s="11"/>
    </row>
    <row r="121" s="1" customFormat="1" ht="39" customHeight="1" spans="1:12">
      <c r="A121" s="11"/>
      <c r="B121" s="11" t="s">
        <v>210</v>
      </c>
      <c r="C121" s="13" t="s">
        <v>211</v>
      </c>
      <c r="D121" s="12" t="s">
        <v>29</v>
      </c>
      <c r="E121" s="11"/>
      <c r="F121" s="12" t="s">
        <v>54</v>
      </c>
      <c r="G121" s="11">
        <f t="shared" si="49"/>
        <v>40</v>
      </c>
      <c r="H121" s="11">
        <v>16</v>
      </c>
      <c r="I121" s="11">
        <v>24</v>
      </c>
      <c r="J121" s="11">
        <v>0</v>
      </c>
      <c r="K121" s="11">
        <f t="shared" si="50"/>
        <v>24</v>
      </c>
      <c r="L121" s="11"/>
    </row>
    <row r="122" s="2" customFormat="1" ht="39" customHeight="1" spans="1:12">
      <c r="A122" s="11" t="s">
        <v>212</v>
      </c>
      <c r="B122" s="14" t="s">
        <v>213</v>
      </c>
      <c r="C122" s="14"/>
      <c r="D122" s="10"/>
      <c r="E122" s="10"/>
      <c r="F122" s="10"/>
      <c r="G122" s="10">
        <f t="shared" ref="G122:K122" si="51">SUM(G123,G126:G135)</f>
        <v>620</v>
      </c>
      <c r="H122" s="10">
        <f t="shared" si="51"/>
        <v>248</v>
      </c>
      <c r="I122" s="10">
        <f t="shared" si="51"/>
        <v>372</v>
      </c>
      <c r="J122" s="10">
        <f t="shared" si="51"/>
        <v>12</v>
      </c>
      <c r="K122" s="10">
        <f t="shared" si="51"/>
        <v>384</v>
      </c>
      <c r="L122" s="10"/>
    </row>
    <row r="123" s="2" customFormat="1" ht="39" customHeight="1" spans="1:12">
      <c r="A123" s="11"/>
      <c r="B123" s="11" t="s">
        <v>214</v>
      </c>
      <c r="C123" s="14" t="s">
        <v>52</v>
      </c>
      <c r="D123" s="10"/>
      <c r="E123" s="10"/>
      <c r="F123" s="10"/>
      <c r="G123" s="10">
        <f t="shared" ref="G123:K123" si="52">SUM(G124:G125)</f>
        <v>160</v>
      </c>
      <c r="H123" s="10">
        <f t="shared" si="52"/>
        <v>64</v>
      </c>
      <c r="I123" s="10">
        <f t="shared" si="52"/>
        <v>96</v>
      </c>
      <c r="J123" s="10">
        <f t="shared" si="52"/>
        <v>4</v>
      </c>
      <c r="K123" s="10">
        <f t="shared" si="52"/>
        <v>100</v>
      </c>
      <c r="L123" s="10"/>
    </row>
    <row r="124" s="1" customFormat="1" ht="39" customHeight="1" spans="1:12">
      <c r="A124" s="11"/>
      <c r="B124" s="11"/>
      <c r="C124" s="11" t="s">
        <v>215</v>
      </c>
      <c r="D124" s="12" t="s">
        <v>29</v>
      </c>
      <c r="E124" s="11"/>
      <c r="F124" s="12" t="s">
        <v>54</v>
      </c>
      <c r="G124" s="11">
        <f t="shared" ref="G124:G135" si="53">H124+I124</f>
        <v>80</v>
      </c>
      <c r="H124" s="11">
        <v>32</v>
      </c>
      <c r="I124" s="11">
        <v>48</v>
      </c>
      <c r="J124" s="11">
        <v>4</v>
      </c>
      <c r="K124" s="11">
        <f t="shared" ref="K124:K135" si="54">I124+J124</f>
        <v>52</v>
      </c>
      <c r="L124" s="11"/>
    </row>
    <row r="125" s="1" customFormat="1" ht="39" customHeight="1" spans="1:12">
      <c r="A125" s="11"/>
      <c r="B125" s="11"/>
      <c r="C125" s="13" t="s">
        <v>216</v>
      </c>
      <c r="D125" s="12" t="s">
        <v>29</v>
      </c>
      <c r="E125" s="11"/>
      <c r="F125" s="12" t="s">
        <v>54</v>
      </c>
      <c r="G125" s="11">
        <f t="shared" si="53"/>
        <v>80</v>
      </c>
      <c r="H125" s="11">
        <v>32</v>
      </c>
      <c r="I125" s="11">
        <v>48</v>
      </c>
      <c r="J125" s="11">
        <v>0</v>
      </c>
      <c r="K125" s="11">
        <f t="shared" si="54"/>
        <v>48</v>
      </c>
      <c r="L125" s="11"/>
    </row>
    <row r="126" s="1" customFormat="1" ht="39" customHeight="1" spans="1:12">
      <c r="A126" s="11"/>
      <c r="B126" s="11" t="s">
        <v>217</v>
      </c>
      <c r="C126" s="13" t="s">
        <v>218</v>
      </c>
      <c r="D126" s="12" t="s">
        <v>29</v>
      </c>
      <c r="E126" s="11"/>
      <c r="F126" s="12" t="s">
        <v>54</v>
      </c>
      <c r="G126" s="11">
        <f t="shared" si="53"/>
        <v>20</v>
      </c>
      <c r="H126" s="11">
        <v>8</v>
      </c>
      <c r="I126" s="11">
        <v>12</v>
      </c>
      <c r="J126" s="11">
        <v>2</v>
      </c>
      <c r="K126" s="11">
        <f t="shared" si="54"/>
        <v>14</v>
      </c>
      <c r="L126" s="11"/>
    </row>
    <row r="127" s="1" customFormat="1" ht="39" customHeight="1" spans="1:12">
      <c r="A127" s="11"/>
      <c r="B127" s="11" t="s">
        <v>219</v>
      </c>
      <c r="C127" s="11" t="s">
        <v>220</v>
      </c>
      <c r="D127" s="12" t="s">
        <v>29</v>
      </c>
      <c r="E127" s="11"/>
      <c r="F127" s="12" t="s">
        <v>54</v>
      </c>
      <c r="G127" s="11">
        <f t="shared" si="53"/>
        <v>40</v>
      </c>
      <c r="H127" s="11">
        <v>16</v>
      </c>
      <c r="I127" s="11">
        <v>24</v>
      </c>
      <c r="J127" s="11">
        <v>0</v>
      </c>
      <c r="K127" s="11">
        <f t="shared" si="54"/>
        <v>24</v>
      </c>
      <c r="L127" s="11"/>
    </row>
    <row r="128" s="1" customFormat="1" ht="39" customHeight="1" spans="1:12">
      <c r="A128" s="11"/>
      <c r="B128" s="11" t="s">
        <v>221</v>
      </c>
      <c r="C128" s="11" t="s">
        <v>222</v>
      </c>
      <c r="D128" s="12" t="s">
        <v>29</v>
      </c>
      <c r="E128" s="11"/>
      <c r="F128" s="12" t="s">
        <v>54</v>
      </c>
      <c r="G128" s="11">
        <f t="shared" si="53"/>
        <v>40</v>
      </c>
      <c r="H128" s="11">
        <v>16</v>
      </c>
      <c r="I128" s="11">
        <v>24</v>
      </c>
      <c r="J128" s="11">
        <v>0</v>
      </c>
      <c r="K128" s="11">
        <f t="shared" si="54"/>
        <v>24</v>
      </c>
      <c r="L128" s="11"/>
    </row>
    <row r="129" s="1" customFormat="1" ht="39" customHeight="1" spans="1:12">
      <c r="A129" s="11"/>
      <c r="B129" s="11" t="s">
        <v>223</v>
      </c>
      <c r="C129" s="13" t="s">
        <v>224</v>
      </c>
      <c r="D129" s="12" t="s">
        <v>29</v>
      </c>
      <c r="E129" s="11"/>
      <c r="F129" s="12" t="s">
        <v>54</v>
      </c>
      <c r="G129" s="11">
        <f t="shared" si="53"/>
        <v>80</v>
      </c>
      <c r="H129" s="11">
        <v>32</v>
      </c>
      <c r="I129" s="11">
        <v>48</v>
      </c>
      <c r="J129" s="11">
        <v>3</v>
      </c>
      <c r="K129" s="11">
        <f t="shared" si="54"/>
        <v>51</v>
      </c>
      <c r="L129" s="11"/>
    </row>
    <row r="130" s="1" customFormat="1" ht="39" customHeight="1" spans="1:12">
      <c r="A130" s="11"/>
      <c r="B130" s="11" t="s">
        <v>225</v>
      </c>
      <c r="C130" s="13" t="s">
        <v>226</v>
      </c>
      <c r="D130" s="12" t="s">
        <v>29</v>
      </c>
      <c r="E130" s="11"/>
      <c r="F130" s="12" t="s">
        <v>54</v>
      </c>
      <c r="G130" s="11">
        <f t="shared" si="53"/>
        <v>40</v>
      </c>
      <c r="H130" s="11">
        <v>16</v>
      </c>
      <c r="I130" s="11">
        <v>24</v>
      </c>
      <c r="J130" s="11">
        <v>0</v>
      </c>
      <c r="K130" s="11">
        <f t="shared" si="54"/>
        <v>24</v>
      </c>
      <c r="L130" s="11"/>
    </row>
    <row r="131" s="1" customFormat="1" ht="39" customHeight="1" spans="1:12">
      <c r="A131" s="11"/>
      <c r="B131" s="11" t="s">
        <v>227</v>
      </c>
      <c r="C131" s="11" t="s">
        <v>228</v>
      </c>
      <c r="D131" s="12" t="s">
        <v>29</v>
      </c>
      <c r="E131" s="11"/>
      <c r="F131" s="12" t="s">
        <v>54</v>
      </c>
      <c r="G131" s="11">
        <f t="shared" si="53"/>
        <v>20</v>
      </c>
      <c r="H131" s="11">
        <v>8</v>
      </c>
      <c r="I131" s="11">
        <v>12</v>
      </c>
      <c r="J131" s="11">
        <v>0</v>
      </c>
      <c r="K131" s="11">
        <f t="shared" si="54"/>
        <v>12</v>
      </c>
      <c r="L131" s="11"/>
    </row>
    <row r="132" s="1" customFormat="1" ht="39" customHeight="1" spans="1:12">
      <c r="A132" s="11"/>
      <c r="B132" s="11" t="s">
        <v>229</v>
      </c>
      <c r="C132" s="13" t="s">
        <v>230</v>
      </c>
      <c r="D132" s="12" t="s">
        <v>29</v>
      </c>
      <c r="E132" s="11"/>
      <c r="F132" s="12" t="s">
        <v>54</v>
      </c>
      <c r="G132" s="11">
        <f t="shared" si="53"/>
        <v>40</v>
      </c>
      <c r="H132" s="11">
        <v>16</v>
      </c>
      <c r="I132" s="11">
        <v>24</v>
      </c>
      <c r="J132" s="11">
        <v>3</v>
      </c>
      <c r="K132" s="11">
        <f t="shared" si="54"/>
        <v>27</v>
      </c>
      <c r="L132" s="11"/>
    </row>
    <row r="133" s="1" customFormat="1" ht="39" customHeight="1" spans="1:12">
      <c r="A133" s="11"/>
      <c r="B133" s="11" t="s">
        <v>231</v>
      </c>
      <c r="C133" s="13" t="s">
        <v>232</v>
      </c>
      <c r="D133" s="12" t="s">
        <v>29</v>
      </c>
      <c r="E133" s="11"/>
      <c r="F133" s="12" t="s">
        <v>54</v>
      </c>
      <c r="G133" s="11">
        <f t="shared" si="53"/>
        <v>20</v>
      </c>
      <c r="H133" s="11">
        <v>8</v>
      </c>
      <c r="I133" s="11">
        <v>12</v>
      </c>
      <c r="J133" s="11">
        <v>0</v>
      </c>
      <c r="K133" s="11">
        <f t="shared" si="54"/>
        <v>12</v>
      </c>
      <c r="L133" s="11"/>
    </row>
    <row r="134" s="1" customFormat="1" ht="39" customHeight="1" spans="1:12">
      <c r="A134" s="11"/>
      <c r="B134" s="11" t="s">
        <v>233</v>
      </c>
      <c r="C134" s="11" t="s">
        <v>234</v>
      </c>
      <c r="D134" s="12" t="s">
        <v>29</v>
      </c>
      <c r="E134" s="11"/>
      <c r="F134" s="12" t="s">
        <v>54</v>
      </c>
      <c r="G134" s="11">
        <f t="shared" si="53"/>
        <v>80</v>
      </c>
      <c r="H134" s="11">
        <v>32</v>
      </c>
      <c r="I134" s="11">
        <v>48</v>
      </c>
      <c r="J134" s="11">
        <v>0</v>
      </c>
      <c r="K134" s="11">
        <f t="shared" si="54"/>
        <v>48</v>
      </c>
      <c r="L134" s="11"/>
    </row>
    <row r="135" s="1" customFormat="1" ht="39" customHeight="1" spans="1:12">
      <c r="A135" s="11"/>
      <c r="B135" s="11" t="s">
        <v>235</v>
      </c>
      <c r="C135" s="13" t="s">
        <v>236</v>
      </c>
      <c r="D135" s="12" t="s">
        <v>29</v>
      </c>
      <c r="E135" s="11"/>
      <c r="F135" s="12" t="s">
        <v>54</v>
      </c>
      <c r="G135" s="11">
        <f t="shared" si="53"/>
        <v>80</v>
      </c>
      <c r="H135" s="11">
        <v>32</v>
      </c>
      <c r="I135" s="11">
        <v>48</v>
      </c>
      <c r="J135" s="11">
        <v>0</v>
      </c>
      <c r="K135" s="11">
        <f t="shared" si="54"/>
        <v>48</v>
      </c>
      <c r="L135" s="11"/>
    </row>
    <row r="136" s="2" customFormat="1" ht="39" customHeight="1" spans="1:12">
      <c r="A136" s="15" t="s">
        <v>237</v>
      </c>
      <c r="B136" s="14" t="s">
        <v>238</v>
      </c>
      <c r="C136" s="14"/>
      <c r="D136" s="10"/>
      <c r="E136" s="10"/>
      <c r="F136" s="10"/>
      <c r="G136" s="10">
        <f t="shared" ref="G136:K136" si="55">SUM(G137:G140)</f>
        <v>260</v>
      </c>
      <c r="H136" s="10">
        <f t="shared" si="55"/>
        <v>104</v>
      </c>
      <c r="I136" s="10">
        <f t="shared" si="55"/>
        <v>156</v>
      </c>
      <c r="J136" s="10">
        <f t="shared" si="55"/>
        <v>0</v>
      </c>
      <c r="K136" s="10">
        <f t="shared" si="55"/>
        <v>156</v>
      </c>
      <c r="L136" s="10"/>
    </row>
    <row r="137" s="1" customFormat="1" ht="39" customHeight="1" spans="1:12">
      <c r="A137" s="11"/>
      <c r="B137" s="13" t="s">
        <v>239</v>
      </c>
      <c r="C137" s="13" t="s">
        <v>240</v>
      </c>
      <c r="D137" s="12" t="s">
        <v>29</v>
      </c>
      <c r="E137" s="11"/>
      <c r="F137" s="12" t="s">
        <v>54</v>
      </c>
      <c r="G137" s="11">
        <f t="shared" ref="G137:G140" si="56">H137+I137</f>
        <v>80</v>
      </c>
      <c r="H137" s="11">
        <v>32</v>
      </c>
      <c r="I137" s="11">
        <v>48</v>
      </c>
      <c r="J137" s="11">
        <v>0</v>
      </c>
      <c r="K137" s="11">
        <f t="shared" ref="K137:K140" si="57">I137+J137</f>
        <v>48</v>
      </c>
      <c r="L137" s="11"/>
    </row>
    <row r="138" s="1" customFormat="1" ht="39" customHeight="1" spans="1:12">
      <c r="A138" s="11"/>
      <c r="B138" s="11" t="s">
        <v>241</v>
      </c>
      <c r="C138" s="13" t="s">
        <v>242</v>
      </c>
      <c r="D138" s="12" t="s">
        <v>29</v>
      </c>
      <c r="E138" s="11"/>
      <c r="F138" s="12" t="s">
        <v>54</v>
      </c>
      <c r="G138" s="11">
        <f t="shared" si="56"/>
        <v>80</v>
      </c>
      <c r="H138" s="11">
        <v>32</v>
      </c>
      <c r="I138" s="11">
        <v>48</v>
      </c>
      <c r="J138" s="11">
        <v>0</v>
      </c>
      <c r="K138" s="11">
        <f t="shared" si="57"/>
        <v>48</v>
      </c>
      <c r="L138" s="11"/>
    </row>
    <row r="139" s="1" customFormat="1" ht="39" customHeight="1" spans="1:12">
      <c r="A139" s="11"/>
      <c r="B139" s="11" t="s">
        <v>243</v>
      </c>
      <c r="C139" s="11" t="s">
        <v>244</v>
      </c>
      <c r="D139" s="12" t="s">
        <v>29</v>
      </c>
      <c r="E139" s="11"/>
      <c r="F139" s="12" t="s">
        <v>54</v>
      </c>
      <c r="G139" s="11">
        <f t="shared" si="56"/>
        <v>80</v>
      </c>
      <c r="H139" s="11">
        <v>32</v>
      </c>
      <c r="I139" s="11">
        <v>48</v>
      </c>
      <c r="J139" s="11">
        <v>0</v>
      </c>
      <c r="K139" s="11">
        <f t="shared" si="57"/>
        <v>48</v>
      </c>
      <c r="L139" s="11"/>
    </row>
    <row r="140" s="1" customFormat="1" ht="39" customHeight="1" spans="1:12">
      <c r="A140" s="11"/>
      <c r="B140" s="11" t="s">
        <v>245</v>
      </c>
      <c r="C140" s="13" t="s">
        <v>246</v>
      </c>
      <c r="D140" s="12" t="s">
        <v>29</v>
      </c>
      <c r="E140" s="11"/>
      <c r="F140" s="12" t="s">
        <v>54</v>
      </c>
      <c r="G140" s="11">
        <f t="shared" si="56"/>
        <v>20</v>
      </c>
      <c r="H140" s="11">
        <v>8</v>
      </c>
      <c r="I140" s="11">
        <v>12</v>
      </c>
      <c r="J140" s="11">
        <v>0</v>
      </c>
      <c r="K140" s="11">
        <f t="shared" si="57"/>
        <v>12</v>
      </c>
      <c r="L140" s="11"/>
    </row>
    <row r="141" s="2" customFormat="1" ht="39" customHeight="1" spans="1:12">
      <c r="A141" s="11" t="s">
        <v>247</v>
      </c>
      <c r="B141" s="14" t="s">
        <v>248</v>
      </c>
      <c r="C141" s="14"/>
      <c r="D141" s="10"/>
      <c r="E141" s="10"/>
      <c r="F141" s="10"/>
      <c r="G141" s="10">
        <f t="shared" ref="G141:K141" si="58">SUM(G142,G145:G147)</f>
        <v>320</v>
      </c>
      <c r="H141" s="10">
        <f t="shared" si="58"/>
        <v>128</v>
      </c>
      <c r="I141" s="10">
        <f t="shared" si="58"/>
        <v>192</v>
      </c>
      <c r="J141" s="10">
        <f t="shared" si="58"/>
        <v>0</v>
      </c>
      <c r="K141" s="10">
        <f t="shared" si="58"/>
        <v>192</v>
      </c>
      <c r="L141" s="10"/>
    </row>
    <row r="142" s="2" customFormat="1" ht="39" customHeight="1" spans="1:12">
      <c r="A142" s="11"/>
      <c r="B142" s="13" t="s">
        <v>249</v>
      </c>
      <c r="C142" s="14" t="s">
        <v>52</v>
      </c>
      <c r="D142" s="10"/>
      <c r="E142" s="10"/>
      <c r="F142" s="10"/>
      <c r="G142" s="10">
        <f t="shared" ref="G142:K142" si="59">SUM(G143:G144)</f>
        <v>120</v>
      </c>
      <c r="H142" s="10">
        <f t="shared" si="59"/>
        <v>48</v>
      </c>
      <c r="I142" s="10">
        <f t="shared" si="59"/>
        <v>72</v>
      </c>
      <c r="J142" s="10">
        <f t="shared" si="59"/>
        <v>0</v>
      </c>
      <c r="K142" s="10">
        <f t="shared" si="59"/>
        <v>72</v>
      </c>
      <c r="L142" s="10"/>
    </row>
    <row r="143" s="1" customFormat="1" ht="39" customHeight="1" spans="1:12">
      <c r="A143" s="11"/>
      <c r="B143" s="13"/>
      <c r="C143" s="13" t="s">
        <v>250</v>
      </c>
      <c r="D143" s="12" t="s">
        <v>29</v>
      </c>
      <c r="E143" s="11"/>
      <c r="F143" s="12" t="s">
        <v>54</v>
      </c>
      <c r="G143" s="11">
        <f t="shared" ref="G143:G147" si="60">H143+I143</f>
        <v>80</v>
      </c>
      <c r="H143" s="11">
        <v>32</v>
      </c>
      <c r="I143" s="11">
        <v>48</v>
      </c>
      <c r="J143" s="11">
        <v>0</v>
      </c>
      <c r="K143" s="11">
        <f t="shared" ref="K143:K147" si="61">I143+J143</f>
        <v>48</v>
      </c>
      <c r="L143" s="11"/>
    </row>
    <row r="144" s="1" customFormat="1" ht="39" customHeight="1" spans="1:12">
      <c r="A144" s="11"/>
      <c r="B144" s="13"/>
      <c r="C144" s="11" t="s">
        <v>251</v>
      </c>
      <c r="D144" s="12" t="s">
        <v>29</v>
      </c>
      <c r="E144" s="11"/>
      <c r="F144" s="12" t="s">
        <v>54</v>
      </c>
      <c r="G144" s="11">
        <f t="shared" si="60"/>
        <v>40</v>
      </c>
      <c r="H144" s="11">
        <v>16</v>
      </c>
      <c r="I144" s="11">
        <v>24</v>
      </c>
      <c r="J144" s="11">
        <v>0</v>
      </c>
      <c r="K144" s="11">
        <f t="shared" si="61"/>
        <v>24</v>
      </c>
      <c r="L144" s="11"/>
    </row>
    <row r="145" s="1" customFormat="1" ht="39" customHeight="1" spans="1:12">
      <c r="A145" s="11"/>
      <c r="B145" s="11" t="s">
        <v>252</v>
      </c>
      <c r="C145" s="13" t="s">
        <v>253</v>
      </c>
      <c r="D145" s="12" t="s">
        <v>29</v>
      </c>
      <c r="E145" s="11"/>
      <c r="F145" s="12" t="s">
        <v>54</v>
      </c>
      <c r="G145" s="11">
        <f t="shared" si="60"/>
        <v>40</v>
      </c>
      <c r="H145" s="11">
        <v>16</v>
      </c>
      <c r="I145" s="11">
        <v>24</v>
      </c>
      <c r="J145" s="11">
        <v>0</v>
      </c>
      <c r="K145" s="11">
        <f t="shared" si="61"/>
        <v>24</v>
      </c>
      <c r="L145" s="11"/>
    </row>
    <row r="146" s="1" customFormat="1" ht="39" customHeight="1" spans="1:12">
      <c r="A146" s="11"/>
      <c r="B146" s="11" t="s">
        <v>254</v>
      </c>
      <c r="C146" s="13" t="s">
        <v>255</v>
      </c>
      <c r="D146" s="12" t="s">
        <v>29</v>
      </c>
      <c r="E146" s="11"/>
      <c r="F146" s="12" t="s">
        <v>54</v>
      </c>
      <c r="G146" s="11">
        <f t="shared" si="60"/>
        <v>80</v>
      </c>
      <c r="H146" s="11">
        <v>32</v>
      </c>
      <c r="I146" s="11">
        <v>48</v>
      </c>
      <c r="J146" s="11">
        <v>0</v>
      </c>
      <c r="K146" s="11">
        <f t="shared" si="61"/>
        <v>48</v>
      </c>
      <c r="L146" s="11"/>
    </row>
    <row r="147" s="1" customFormat="1" ht="39" customHeight="1" spans="1:12">
      <c r="A147" s="11"/>
      <c r="B147" s="11" t="s">
        <v>256</v>
      </c>
      <c r="C147" s="13" t="s">
        <v>257</v>
      </c>
      <c r="D147" s="12" t="s">
        <v>29</v>
      </c>
      <c r="E147" s="11"/>
      <c r="F147" s="12" t="s">
        <v>54</v>
      </c>
      <c r="G147" s="11">
        <f t="shared" si="60"/>
        <v>80</v>
      </c>
      <c r="H147" s="11">
        <v>32</v>
      </c>
      <c r="I147" s="11">
        <v>48</v>
      </c>
      <c r="J147" s="11">
        <v>0</v>
      </c>
      <c r="K147" s="11">
        <f t="shared" si="61"/>
        <v>48</v>
      </c>
      <c r="L147" s="11"/>
    </row>
    <row r="148" s="2" customFormat="1" ht="39" customHeight="1" spans="1:12">
      <c r="A148" s="11" t="s">
        <v>258</v>
      </c>
      <c r="B148" s="14" t="s">
        <v>259</v>
      </c>
      <c r="C148" s="14"/>
      <c r="D148" s="10"/>
      <c r="E148" s="10"/>
      <c r="F148" s="10"/>
      <c r="G148" s="10">
        <f t="shared" ref="G148:K148" si="62">SUM(G149,G151:G156)</f>
        <v>320</v>
      </c>
      <c r="H148" s="10">
        <f t="shared" si="62"/>
        <v>128</v>
      </c>
      <c r="I148" s="10">
        <f t="shared" si="62"/>
        <v>192</v>
      </c>
      <c r="J148" s="10">
        <f t="shared" si="62"/>
        <v>0</v>
      </c>
      <c r="K148" s="10">
        <f t="shared" si="62"/>
        <v>192</v>
      </c>
      <c r="L148" s="10"/>
    </row>
    <row r="149" s="2" customFormat="1" ht="39" customHeight="1" spans="1:12">
      <c r="A149" s="11"/>
      <c r="B149" s="13" t="s">
        <v>260</v>
      </c>
      <c r="C149" s="14" t="s">
        <v>261</v>
      </c>
      <c r="D149" s="10"/>
      <c r="E149" s="10"/>
      <c r="F149" s="10"/>
      <c r="G149" s="10">
        <f t="shared" ref="G149:K149" si="63">SUM(G150:G150)</f>
        <v>20</v>
      </c>
      <c r="H149" s="10">
        <f t="shared" si="63"/>
        <v>8</v>
      </c>
      <c r="I149" s="10">
        <f t="shared" si="63"/>
        <v>12</v>
      </c>
      <c r="J149" s="10">
        <f t="shared" si="63"/>
        <v>0</v>
      </c>
      <c r="K149" s="10">
        <f t="shared" si="63"/>
        <v>12</v>
      </c>
      <c r="L149" s="10"/>
    </row>
    <row r="150" s="1" customFormat="1" ht="39" customHeight="1" spans="1:12">
      <c r="A150" s="11"/>
      <c r="B150" s="13"/>
      <c r="C150" s="13" t="s">
        <v>262</v>
      </c>
      <c r="D150" s="12" t="s">
        <v>29</v>
      </c>
      <c r="E150" s="11"/>
      <c r="F150" s="12" t="s">
        <v>54</v>
      </c>
      <c r="G150" s="11">
        <f t="shared" ref="G150:G156" si="64">H150+I150</f>
        <v>20</v>
      </c>
      <c r="H150" s="11">
        <v>8</v>
      </c>
      <c r="I150" s="11">
        <v>12</v>
      </c>
      <c r="J150" s="11">
        <v>0</v>
      </c>
      <c r="K150" s="11">
        <f t="shared" ref="K150:K156" si="65">I150+J150</f>
        <v>12</v>
      </c>
      <c r="L150" s="11"/>
    </row>
    <row r="151" s="1" customFormat="1" ht="39" customHeight="1" spans="1:12">
      <c r="A151" s="11"/>
      <c r="B151" s="11" t="s">
        <v>263</v>
      </c>
      <c r="C151" s="13" t="s">
        <v>264</v>
      </c>
      <c r="D151" s="12" t="s">
        <v>29</v>
      </c>
      <c r="E151" s="11"/>
      <c r="F151" s="12" t="s">
        <v>54</v>
      </c>
      <c r="G151" s="11">
        <f t="shared" si="64"/>
        <v>40</v>
      </c>
      <c r="H151" s="11">
        <v>16</v>
      </c>
      <c r="I151" s="11">
        <v>24</v>
      </c>
      <c r="J151" s="11">
        <v>0</v>
      </c>
      <c r="K151" s="11">
        <f t="shared" si="65"/>
        <v>24</v>
      </c>
      <c r="L151" s="11"/>
    </row>
    <row r="152" s="1" customFormat="1" ht="39" customHeight="1" spans="1:12">
      <c r="A152" s="11"/>
      <c r="B152" s="11" t="s">
        <v>265</v>
      </c>
      <c r="C152" s="11" t="s">
        <v>266</v>
      </c>
      <c r="D152" s="12" t="s">
        <v>29</v>
      </c>
      <c r="E152" s="11"/>
      <c r="F152" s="12" t="s">
        <v>54</v>
      </c>
      <c r="G152" s="11">
        <f t="shared" si="64"/>
        <v>40</v>
      </c>
      <c r="H152" s="11">
        <v>16</v>
      </c>
      <c r="I152" s="11">
        <v>24</v>
      </c>
      <c r="J152" s="11">
        <v>0</v>
      </c>
      <c r="K152" s="11">
        <f t="shared" si="65"/>
        <v>24</v>
      </c>
      <c r="L152" s="11"/>
    </row>
    <row r="153" s="1" customFormat="1" ht="39" customHeight="1" spans="1:12">
      <c r="A153" s="11"/>
      <c r="B153" s="11" t="s">
        <v>267</v>
      </c>
      <c r="C153" s="13" t="s">
        <v>268</v>
      </c>
      <c r="D153" s="12" t="s">
        <v>29</v>
      </c>
      <c r="E153" s="11"/>
      <c r="F153" s="12" t="s">
        <v>54</v>
      </c>
      <c r="G153" s="11">
        <f t="shared" si="64"/>
        <v>80</v>
      </c>
      <c r="H153" s="11">
        <v>32</v>
      </c>
      <c r="I153" s="11">
        <v>48</v>
      </c>
      <c r="J153" s="11">
        <v>0</v>
      </c>
      <c r="K153" s="11">
        <f t="shared" si="65"/>
        <v>48</v>
      </c>
      <c r="L153" s="11"/>
    </row>
    <row r="154" s="1" customFormat="1" ht="39" customHeight="1" spans="1:12">
      <c r="A154" s="11"/>
      <c r="B154" s="11" t="s">
        <v>269</v>
      </c>
      <c r="C154" s="11" t="s">
        <v>270</v>
      </c>
      <c r="D154" s="12" t="s">
        <v>29</v>
      </c>
      <c r="E154" s="11"/>
      <c r="F154" s="12" t="s">
        <v>54</v>
      </c>
      <c r="G154" s="11">
        <f t="shared" si="64"/>
        <v>80</v>
      </c>
      <c r="H154" s="11">
        <v>32</v>
      </c>
      <c r="I154" s="11">
        <v>48</v>
      </c>
      <c r="J154" s="11">
        <v>0</v>
      </c>
      <c r="K154" s="11">
        <f t="shared" si="65"/>
        <v>48</v>
      </c>
      <c r="L154" s="11"/>
    </row>
    <row r="155" s="1" customFormat="1" ht="39" customHeight="1" spans="1:12">
      <c r="A155" s="11"/>
      <c r="B155" s="11" t="s">
        <v>271</v>
      </c>
      <c r="C155" s="11" t="s">
        <v>272</v>
      </c>
      <c r="D155" s="12" t="s">
        <v>29</v>
      </c>
      <c r="E155" s="11"/>
      <c r="F155" s="12" t="s">
        <v>54</v>
      </c>
      <c r="G155" s="11">
        <f t="shared" si="64"/>
        <v>40</v>
      </c>
      <c r="H155" s="11">
        <v>16</v>
      </c>
      <c r="I155" s="11">
        <v>24</v>
      </c>
      <c r="J155" s="11">
        <v>0</v>
      </c>
      <c r="K155" s="11">
        <f t="shared" si="65"/>
        <v>24</v>
      </c>
      <c r="L155" s="11"/>
    </row>
    <row r="156" s="1" customFormat="1" ht="39" customHeight="1" spans="1:12">
      <c r="A156" s="11"/>
      <c r="B156" s="11" t="s">
        <v>273</v>
      </c>
      <c r="C156" s="13" t="s">
        <v>274</v>
      </c>
      <c r="D156" s="12" t="s">
        <v>29</v>
      </c>
      <c r="E156" s="11"/>
      <c r="F156" s="12" t="s">
        <v>54</v>
      </c>
      <c r="G156" s="11">
        <f t="shared" si="64"/>
        <v>20</v>
      </c>
      <c r="H156" s="11">
        <v>8</v>
      </c>
      <c r="I156" s="11">
        <v>12</v>
      </c>
      <c r="J156" s="11">
        <v>0</v>
      </c>
      <c r="K156" s="11">
        <f t="shared" si="65"/>
        <v>12</v>
      </c>
      <c r="L156" s="11"/>
    </row>
  </sheetData>
  <mergeCells count="65">
    <mergeCell ref="A2:L2"/>
    <mergeCell ref="G4:I4"/>
    <mergeCell ref="A6:C6"/>
    <mergeCell ref="A7:C7"/>
    <mergeCell ref="A14:C14"/>
    <mergeCell ref="A15:B15"/>
    <mergeCell ref="A16:B16"/>
    <mergeCell ref="A17:B17"/>
    <mergeCell ref="A18:B18"/>
    <mergeCell ref="A19:B19"/>
    <mergeCell ref="A20:B20"/>
    <mergeCell ref="A21:B21"/>
    <mergeCell ref="A22:B22"/>
    <mergeCell ref="A23:C23"/>
    <mergeCell ref="B24:C24"/>
    <mergeCell ref="B43:C43"/>
    <mergeCell ref="B52:C52"/>
    <mergeCell ref="B59:C59"/>
    <mergeCell ref="B71:C71"/>
    <mergeCell ref="B81:C81"/>
    <mergeCell ref="B92:C92"/>
    <mergeCell ref="B101:C101"/>
    <mergeCell ref="B104:C104"/>
    <mergeCell ref="B113:C113"/>
    <mergeCell ref="B122:C122"/>
    <mergeCell ref="B136:C136"/>
    <mergeCell ref="B141:C141"/>
    <mergeCell ref="B148:C148"/>
    <mergeCell ref="A4:A5"/>
    <mergeCell ref="A24:A42"/>
    <mergeCell ref="A43:A51"/>
    <mergeCell ref="A52:A58"/>
    <mergeCell ref="A59:A70"/>
    <mergeCell ref="A71:A80"/>
    <mergeCell ref="A81:A91"/>
    <mergeCell ref="A92:A100"/>
    <mergeCell ref="A101:A103"/>
    <mergeCell ref="A104:A112"/>
    <mergeCell ref="A113:A121"/>
    <mergeCell ref="A122:A135"/>
    <mergeCell ref="A136:A140"/>
    <mergeCell ref="A141:A147"/>
    <mergeCell ref="A148:A156"/>
    <mergeCell ref="B4:B5"/>
    <mergeCell ref="B25:B36"/>
    <mergeCell ref="B39:B41"/>
    <mergeCell ref="B44:B46"/>
    <mergeCell ref="B49:B51"/>
    <mergeCell ref="B53:B55"/>
    <mergeCell ref="B60:B62"/>
    <mergeCell ref="B63:B65"/>
    <mergeCell ref="B73:B75"/>
    <mergeCell ref="B82:B85"/>
    <mergeCell ref="B106:B108"/>
    <mergeCell ref="B123:B125"/>
    <mergeCell ref="B142:B144"/>
    <mergeCell ref="B149:B150"/>
    <mergeCell ref="C4:C5"/>
    <mergeCell ref="D4:D5"/>
    <mergeCell ref="E4:E5"/>
    <mergeCell ref="F4:F5"/>
    <mergeCell ref="J4:J5"/>
    <mergeCell ref="K4:K5"/>
    <mergeCell ref="L4:L5"/>
    <mergeCell ref="A8:B13"/>
  </mergeCells>
  <printOptions horizontalCentered="1"/>
  <pageMargins left="0.118055555555556" right="0.118055555555556" top="0.550694444444444" bottom="0.432638888888889" header="0.314583333333333" footer="0.314583333333333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2025-10-01T00:51:00Z</dcterms:created>
  <dcterms:modified xsi:type="dcterms:W3CDTF">2026-01-14T15:25:58Z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8897ABB5A7655F537C29DB6823D53DEF</vt:lpwstr>
  </property>
  <property fmtid="{D5CDD505-2E9C-101B-9397-08002B2CF9AE}" pid="3" name="KSOProductBuildVer">
    <vt:lpwstr>2052-11.8.2.12009</vt:lpwstr>
  </property>
</Properties>
</file>