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附件3" sheetId="1" r:id="rId1"/>
  </sheets>
  <externalReferences>
    <externalReference r:id="rId2"/>
  </externalReferences>
  <definedNames>
    <definedName name="_xlnm._FilterDatabase" localSheetId="0" hidden="1">附件3!$A$3:$P$56</definedName>
    <definedName name="\z">[1]中央!#REF!</definedName>
  </definedNames>
  <calcPr calcId="144525"/>
</workbook>
</file>

<file path=xl/sharedStrings.xml><?xml version="1.0" encoding="utf-8"?>
<sst xmlns="http://schemas.openxmlformats.org/spreadsheetml/2006/main" count="301" uniqueCount="165">
  <si>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</si>
  <si>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t>2025年赛事、论坛、活动和奖励等省级事权项目经费明细表（中职）</t>
  </si>
  <si>
    <t>序号</t>
  </si>
  <si>
    <t>项目名称</t>
  </si>
  <si>
    <t>专业大类</t>
  </si>
  <si>
    <t>隶属单位</t>
  </si>
  <si>
    <t>承办单位</t>
  </si>
  <si>
    <t>举办时间</t>
  </si>
  <si>
    <t>举办频率</t>
  </si>
  <si>
    <t>项目类别</t>
  </si>
  <si>
    <t>计划参赛人数</t>
  </si>
  <si>
    <t>计划举办天数</t>
  </si>
  <si>
    <t>小计</t>
  </si>
  <si>
    <t>规程</t>
  </si>
  <si>
    <t>合计</t>
  </si>
  <si>
    <r>
      <rPr>
        <sz val="12"/>
        <color theme="1"/>
        <rFont val="仿宋_GB2312"/>
        <charset val="134"/>
      </rPr>
      <t>各类竞赛活动及调研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</si>
  <si>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楚怡杯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湖南省职业院校技能竞赛（中职）</t>
    </r>
  </si>
  <si>
    <r>
      <rPr>
        <sz val="12"/>
        <color rgb="FF000000"/>
        <rFont val="仿宋_GB2312"/>
        <charset val="134"/>
      </rPr>
      <t>法律实务</t>
    </r>
  </si>
  <si>
    <r>
      <rPr>
        <sz val="12"/>
        <color rgb="FF000000"/>
        <rFont val="仿宋_GB2312"/>
        <charset val="134"/>
      </rPr>
      <t>公安与司法</t>
    </r>
  </si>
  <si>
    <r>
      <rPr>
        <sz val="12"/>
        <rFont val="仿宋_GB2312"/>
        <charset val="134"/>
      </rPr>
      <t>洞口县</t>
    </r>
  </si>
  <si>
    <r>
      <rPr>
        <sz val="12"/>
        <rFont val="仿宋_GB2312"/>
        <charset val="134"/>
      </rPr>
      <t>洞口县职业中专学校</t>
    </r>
  </si>
  <si>
    <r>
      <rPr>
        <sz val="12"/>
        <color rgb="FF000000"/>
        <rFont val="仿宋_GB2312"/>
        <charset val="134"/>
      </rPr>
      <t>每年一次</t>
    </r>
  </si>
  <si>
    <r>
      <rPr>
        <sz val="12"/>
        <rFont val="仿宋_GB2312"/>
        <charset val="134"/>
      </rPr>
      <t>赛事</t>
    </r>
  </si>
  <si>
    <r>
      <rPr>
        <sz val="12"/>
        <color rgb="FF000000"/>
        <rFont val="仿宋_GB2312"/>
        <charset val="134"/>
      </rPr>
      <t>数字产品检测与维护</t>
    </r>
  </si>
  <si>
    <r>
      <rPr>
        <sz val="12"/>
        <color rgb="FF000000"/>
        <rFont val="仿宋_GB2312"/>
        <charset val="134"/>
      </rPr>
      <t>电子与信息</t>
    </r>
  </si>
  <si>
    <r>
      <rPr>
        <sz val="12"/>
        <rFont val="仿宋_GB2312"/>
        <charset val="134"/>
      </rPr>
      <t>桂阳县</t>
    </r>
  </si>
  <si>
    <r>
      <rPr>
        <sz val="12"/>
        <rFont val="仿宋_GB2312"/>
        <charset val="134"/>
      </rPr>
      <t>桂阳县职业技术教育学校</t>
    </r>
  </si>
  <si>
    <r>
      <rPr>
        <sz val="12"/>
        <color rgb="FF000000"/>
        <rFont val="仿宋_GB2312"/>
        <charset val="134"/>
      </rPr>
      <t>数字艺术设计</t>
    </r>
  </si>
  <si>
    <r>
      <rPr>
        <sz val="12"/>
        <color rgb="FF000000"/>
        <rFont val="仿宋_GB2312"/>
        <charset val="134"/>
      </rPr>
      <t>文化艺术</t>
    </r>
  </si>
  <si>
    <r>
      <rPr>
        <sz val="12"/>
        <rFont val="仿宋_GB2312"/>
        <charset val="134"/>
      </rPr>
      <t>衡南县</t>
    </r>
  </si>
  <si>
    <r>
      <rPr>
        <sz val="12"/>
        <rFont val="仿宋_GB2312"/>
        <charset val="134"/>
      </rPr>
      <t>衡南县职业中等专业学校</t>
    </r>
  </si>
  <si>
    <r>
      <rPr>
        <sz val="12"/>
        <color rgb="FF000000"/>
        <rFont val="仿宋_GB2312"/>
        <charset val="134"/>
      </rPr>
      <t>两年一次</t>
    </r>
  </si>
  <si>
    <r>
      <rPr>
        <sz val="12"/>
        <color rgb="FF000000"/>
        <rFont val="仿宋_GB2312"/>
        <charset val="134"/>
      </rPr>
      <t>食品药品检验</t>
    </r>
  </si>
  <si>
    <r>
      <rPr>
        <sz val="12"/>
        <color rgb="FF000000"/>
        <rFont val="仿宋_GB2312"/>
        <charset val="134"/>
      </rPr>
      <t>食品药品与粮食</t>
    </r>
  </si>
  <si>
    <r>
      <rPr>
        <sz val="12"/>
        <rFont val="仿宋_GB2312"/>
        <charset val="134"/>
      </rPr>
      <t>省本级</t>
    </r>
  </si>
  <si>
    <r>
      <rPr>
        <sz val="12"/>
        <rFont val="仿宋_GB2312"/>
        <charset val="134"/>
      </rPr>
      <t>湖南安全技术职业学院</t>
    </r>
  </si>
  <si>
    <r>
      <rPr>
        <sz val="12"/>
        <color rgb="FF000000"/>
        <rFont val="仿宋_GB2312"/>
        <charset val="134"/>
      </rPr>
      <t>装配式建筑构件安装</t>
    </r>
  </si>
  <si>
    <r>
      <rPr>
        <sz val="12"/>
        <color rgb="FF000000"/>
        <rFont val="仿宋_GB2312"/>
        <charset val="134"/>
      </rPr>
      <t>土木建筑</t>
    </r>
  </si>
  <si>
    <r>
      <rPr>
        <sz val="12"/>
        <rFont val="仿宋_GB2312"/>
        <charset val="134"/>
      </rPr>
      <t>省建工集团</t>
    </r>
  </si>
  <si>
    <r>
      <rPr>
        <sz val="12"/>
        <rFont val="仿宋_GB2312"/>
        <charset val="134"/>
      </rPr>
      <t>湖南建设中等职业学校</t>
    </r>
  </si>
  <si>
    <r>
      <rPr>
        <sz val="12"/>
        <color rgb="FF000000"/>
        <rFont val="仿宋_GB2312"/>
        <charset val="134"/>
      </rPr>
      <t>移动应用与开发</t>
    </r>
  </si>
  <si>
    <r>
      <rPr>
        <sz val="12"/>
        <rFont val="仿宋_GB2312"/>
        <charset val="134"/>
      </rPr>
      <t>苏仙区</t>
    </r>
  </si>
  <si>
    <r>
      <rPr>
        <sz val="12"/>
        <rFont val="仿宋_GB2312"/>
        <charset val="134"/>
      </rPr>
      <t>湖南省郴州市第一职业中等专业学校</t>
    </r>
  </si>
  <si>
    <r>
      <rPr>
        <sz val="12"/>
        <color rgb="FF000000"/>
        <rFont val="仿宋_GB2312"/>
        <charset val="134"/>
      </rPr>
      <t>产品数字化设计与开发</t>
    </r>
  </si>
  <si>
    <r>
      <rPr>
        <sz val="12"/>
        <rFont val="仿宋_GB2312"/>
        <charset val="134"/>
      </rPr>
      <t>省农业农村厅</t>
    </r>
  </si>
  <si>
    <r>
      <rPr>
        <sz val="12"/>
        <rFont val="仿宋_GB2312"/>
        <charset val="134"/>
      </rPr>
      <t>湖南省工业贸易学校</t>
    </r>
  </si>
  <si>
    <r>
      <rPr>
        <sz val="12"/>
        <color rgb="FF000000"/>
        <rFont val="仿宋_GB2312"/>
        <charset val="134"/>
      </rPr>
      <t>新能源汽车维修</t>
    </r>
  </si>
  <si>
    <r>
      <rPr>
        <sz val="12"/>
        <color rgb="FF000000"/>
        <rFont val="仿宋_GB2312"/>
        <charset val="134"/>
      </rPr>
      <t>交通运输</t>
    </r>
  </si>
  <si>
    <r>
      <rPr>
        <sz val="12"/>
        <color rgb="FF000000"/>
        <rFont val="仿宋_GB2312"/>
        <charset val="134"/>
      </rPr>
      <t>舞台布景</t>
    </r>
  </si>
  <si>
    <r>
      <rPr>
        <sz val="12"/>
        <rFont val="仿宋_GB2312"/>
        <charset val="134"/>
      </rPr>
      <t>湖南艺术职业学院</t>
    </r>
  </si>
  <si>
    <r>
      <rPr>
        <sz val="12"/>
        <color rgb="FF000000"/>
        <rFont val="仿宋_GB2312"/>
        <charset val="134"/>
      </rPr>
      <t>电子商务运营</t>
    </r>
  </si>
  <si>
    <r>
      <rPr>
        <sz val="12"/>
        <color rgb="FF000000"/>
        <rFont val="仿宋_GB2312"/>
        <charset val="134"/>
      </rPr>
      <t>财经商贸</t>
    </r>
  </si>
  <si>
    <r>
      <rPr>
        <sz val="12"/>
        <rFont val="仿宋_GB2312"/>
        <charset val="134"/>
      </rPr>
      <t>醴陵市</t>
    </r>
  </si>
  <si>
    <r>
      <rPr>
        <sz val="12"/>
        <rFont val="仿宋_GB2312"/>
        <charset val="134"/>
      </rPr>
      <t>醴陵市陶瓷烟花职业技术学校</t>
    </r>
  </si>
  <si>
    <r>
      <rPr>
        <sz val="12"/>
        <color rgb="FF000000"/>
        <rFont val="仿宋_GB2312"/>
        <charset val="134"/>
      </rPr>
      <t>美术造型</t>
    </r>
  </si>
  <si>
    <r>
      <rPr>
        <sz val="12"/>
        <rFont val="仿宋_GB2312"/>
        <charset val="134"/>
      </rPr>
      <t>浏阳市</t>
    </r>
  </si>
  <si>
    <r>
      <rPr>
        <sz val="12"/>
        <rFont val="仿宋_GB2312"/>
        <charset val="134"/>
      </rPr>
      <t>浏阳市职业中专</t>
    </r>
  </si>
  <si>
    <r>
      <rPr>
        <sz val="12"/>
        <color rgb="FF000000"/>
        <rFont val="仿宋_GB2312"/>
        <charset val="134"/>
      </rPr>
      <t>企业经营沙盘模拟</t>
    </r>
  </si>
  <si>
    <r>
      <rPr>
        <sz val="12"/>
        <rFont val="仿宋_GB2312"/>
        <charset val="134"/>
      </rPr>
      <t>平江县</t>
    </r>
  </si>
  <si>
    <r>
      <rPr>
        <sz val="12"/>
        <rFont val="仿宋_GB2312"/>
        <charset val="134"/>
      </rPr>
      <t>平江县职业技术学校</t>
    </r>
  </si>
  <si>
    <r>
      <rPr>
        <sz val="12"/>
        <color rgb="FF000000"/>
        <rFont val="仿宋_GB2312"/>
        <charset val="134"/>
      </rPr>
      <t>婴幼儿保育</t>
    </r>
  </si>
  <si>
    <r>
      <rPr>
        <sz val="12"/>
        <color rgb="FF000000"/>
        <rFont val="仿宋_GB2312"/>
        <charset val="134"/>
      </rPr>
      <t>教育与体育</t>
    </r>
  </si>
  <si>
    <r>
      <rPr>
        <sz val="12"/>
        <color rgb="FF000000"/>
        <rFont val="仿宋_GB2312"/>
        <charset val="134"/>
      </rPr>
      <t>数字影音后期制作技术</t>
    </r>
  </si>
  <si>
    <r>
      <rPr>
        <sz val="12"/>
        <color rgb="FF000000"/>
        <rFont val="仿宋_GB2312"/>
        <charset val="134"/>
      </rPr>
      <t>新闻传播</t>
    </r>
  </si>
  <si>
    <r>
      <rPr>
        <sz val="12"/>
        <rFont val="仿宋_GB2312"/>
        <charset val="134"/>
      </rPr>
      <t>祁阳市</t>
    </r>
  </si>
  <si>
    <r>
      <rPr>
        <sz val="12"/>
        <rFont val="仿宋_GB2312"/>
        <charset val="134"/>
      </rPr>
      <t>祁阳市职业中等专业学校</t>
    </r>
  </si>
  <si>
    <r>
      <rPr>
        <sz val="12"/>
        <color rgb="FF000000"/>
        <rFont val="仿宋_GB2312"/>
        <charset val="134"/>
      </rPr>
      <t>工程测量</t>
    </r>
  </si>
  <si>
    <r>
      <rPr>
        <sz val="12"/>
        <color rgb="FF000000"/>
        <rFont val="仿宋_GB2312"/>
        <charset val="134"/>
      </rPr>
      <t>资源环境与安全</t>
    </r>
  </si>
  <si>
    <r>
      <rPr>
        <sz val="12"/>
        <rFont val="仿宋_GB2312"/>
        <charset val="134"/>
      </rPr>
      <t>汝城县</t>
    </r>
  </si>
  <si>
    <r>
      <rPr>
        <sz val="12"/>
        <rFont val="仿宋_GB2312"/>
        <charset val="134"/>
      </rPr>
      <t>汝城县职业中等专业学校</t>
    </r>
  </si>
  <si>
    <r>
      <rPr>
        <sz val="12"/>
        <color rgb="FF000000"/>
        <rFont val="仿宋_GB2312"/>
        <charset val="134"/>
      </rPr>
      <t>通用机电设备安装与调试</t>
    </r>
  </si>
  <si>
    <r>
      <rPr>
        <sz val="12"/>
        <color rgb="FF000000"/>
        <rFont val="仿宋_GB2312"/>
        <charset val="134"/>
      </rPr>
      <t>装备制造</t>
    </r>
  </si>
  <si>
    <r>
      <rPr>
        <sz val="12"/>
        <rFont val="仿宋_GB2312"/>
        <charset val="134"/>
      </rPr>
      <t>桃江县</t>
    </r>
  </si>
  <si>
    <r>
      <rPr>
        <sz val="12"/>
        <rFont val="仿宋_GB2312"/>
        <charset val="134"/>
      </rPr>
      <t>桃江县职业中专学校</t>
    </r>
  </si>
  <si>
    <r>
      <rPr>
        <sz val="12"/>
        <color rgb="FF000000"/>
        <rFont val="仿宋_GB2312"/>
        <charset val="134"/>
      </rPr>
      <t>酒店服务</t>
    </r>
  </si>
  <si>
    <r>
      <rPr>
        <sz val="12"/>
        <color rgb="FF000000"/>
        <rFont val="仿宋_GB2312"/>
        <charset val="134"/>
      </rPr>
      <t>旅游</t>
    </r>
  </si>
  <si>
    <r>
      <rPr>
        <sz val="12"/>
        <color rgb="FF000000"/>
        <rFont val="仿宋_GB2312"/>
        <charset val="134"/>
      </rPr>
      <t>中式烹饪</t>
    </r>
  </si>
  <si>
    <r>
      <rPr>
        <sz val="12"/>
        <rFont val="仿宋_GB2312"/>
        <charset val="134"/>
      </rPr>
      <t>湘潭市本级</t>
    </r>
  </si>
  <si>
    <r>
      <rPr>
        <sz val="12"/>
        <rFont val="仿宋_GB2312"/>
        <charset val="134"/>
      </rPr>
      <t>湘潭市工业贸易中等专业学校</t>
    </r>
  </si>
  <si>
    <r>
      <rPr>
        <sz val="12"/>
        <color rgb="FF000000"/>
        <rFont val="仿宋_GB2312"/>
        <charset val="134"/>
      </rPr>
      <t>物联网应用与服务</t>
    </r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</si>
  <si>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</si>
  <si>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湘潭县职业技术学校</t>
    </r>
  </si>
  <si>
    <r>
      <rPr>
        <sz val="12"/>
        <color rgb="FF000000"/>
        <rFont val="仿宋_GB2312"/>
        <charset val="134"/>
      </rPr>
      <t>智能财税基本技能</t>
    </r>
  </si>
  <si>
    <r>
      <rPr>
        <sz val="12"/>
        <rFont val="仿宋_GB2312"/>
        <charset val="134"/>
      </rPr>
      <t>长沙市本级</t>
    </r>
  </si>
  <si>
    <r>
      <rPr>
        <sz val="12"/>
        <rFont val="仿宋_GB2312"/>
        <charset val="134"/>
      </rPr>
      <t>长沙财经学校</t>
    </r>
  </si>
  <si>
    <r>
      <rPr>
        <sz val="12"/>
        <color rgb="FF000000"/>
        <rFont val="仿宋_GB2312"/>
        <charset val="134"/>
      </rPr>
      <t>西式烹饪</t>
    </r>
  </si>
  <si>
    <r>
      <rPr>
        <sz val="12"/>
        <color rgb="FF000000"/>
        <rFont val="仿宋_GB2312"/>
        <charset val="134"/>
      </rPr>
      <t>航空服务</t>
    </r>
  </si>
  <si>
    <r>
      <rPr>
        <sz val="12"/>
        <color rgb="FF000000"/>
        <rFont val="仿宋_GB2312"/>
        <charset val="134"/>
      </rPr>
      <t>网络建设与运维</t>
    </r>
  </si>
  <si>
    <r>
      <rPr>
        <sz val="12"/>
        <rFont val="仿宋_GB2312"/>
        <charset val="134"/>
      </rPr>
      <t>湘江新区</t>
    </r>
  </si>
  <si>
    <r>
      <rPr>
        <sz val="12"/>
        <rFont val="仿宋_GB2312"/>
        <charset val="134"/>
      </rPr>
      <t>长沙高新技术工程学校</t>
    </r>
  </si>
  <si>
    <r>
      <rPr>
        <sz val="12"/>
        <color rgb="FF000000"/>
        <rFont val="仿宋_GB2312"/>
        <charset val="134"/>
      </rPr>
      <t>养老照护</t>
    </r>
  </si>
  <si>
    <r>
      <rPr>
        <sz val="12"/>
        <color rgb="FF000000"/>
        <rFont val="仿宋_GB2312"/>
        <charset val="134"/>
      </rPr>
      <t>公共管理与服务</t>
    </r>
  </si>
  <si>
    <r>
      <rPr>
        <sz val="12"/>
        <color rgb="FF000000"/>
        <rFont val="仿宋_GB2312"/>
        <charset val="134"/>
      </rPr>
      <t>新型电力系统运行与维护</t>
    </r>
  </si>
  <si>
    <r>
      <rPr>
        <sz val="12"/>
        <color rgb="FF000000"/>
        <rFont val="仿宋_GB2312"/>
        <charset val="134"/>
      </rPr>
      <t>能源动力与材料</t>
    </r>
  </si>
  <si>
    <r>
      <rPr>
        <sz val="12"/>
        <color rgb="FF000000"/>
        <rFont val="仿宋_GB2312"/>
        <charset val="134"/>
      </rPr>
      <t>短视频制作</t>
    </r>
  </si>
  <si>
    <r>
      <rPr>
        <sz val="12"/>
        <rFont val="仿宋_GB2312"/>
        <charset val="134"/>
      </rPr>
      <t>长沙航天学校</t>
    </r>
  </si>
  <si>
    <r>
      <rPr>
        <sz val="12"/>
        <color rgb="FF000000"/>
        <rFont val="仿宋_GB2312"/>
        <charset val="134"/>
      </rPr>
      <t>水利工程制图与应用</t>
    </r>
  </si>
  <si>
    <r>
      <rPr>
        <sz val="12"/>
        <color rgb="FF000000"/>
        <rFont val="仿宋_GB2312"/>
        <charset val="134"/>
      </rPr>
      <t>水利</t>
    </r>
  </si>
  <si>
    <r>
      <rPr>
        <sz val="12"/>
        <rFont val="仿宋_GB2312"/>
        <charset val="134"/>
      </rPr>
      <t>中建五局</t>
    </r>
  </si>
  <si>
    <r>
      <rPr>
        <sz val="12"/>
        <rFont val="仿宋_GB2312"/>
        <charset val="134"/>
      </rPr>
      <t>长沙建筑工程学校</t>
    </r>
  </si>
  <si>
    <r>
      <rPr>
        <sz val="12"/>
        <color rgb="FF000000"/>
        <rFont val="仿宋_GB2312"/>
        <charset val="134"/>
      </rPr>
      <t>建筑信息模型建模</t>
    </r>
  </si>
  <si>
    <r>
      <rPr>
        <sz val="12"/>
        <color rgb="FF000000"/>
        <rFont val="仿宋_GB2312"/>
        <charset val="134"/>
      </rPr>
      <t>艺术设计</t>
    </r>
  </si>
  <si>
    <r>
      <rPr>
        <sz val="12"/>
        <rFont val="仿宋_GB2312"/>
        <charset val="134"/>
      </rPr>
      <t>长沙市电子工业学校</t>
    </r>
  </si>
  <si>
    <r>
      <rPr>
        <sz val="12"/>
        <color rgb="FF000000"/>
        <rFont val="仿宋_GB2312"/>
        <charset val="134"/>
      </rPr>
      <t>智能制造设备技术应用</t>
    </r>
  </si>
  <si>
    <r>
      <rPr>
        <sz val="12"/>
        <color rgb="FF000000"/>
        <rFont val="仿宋_GB2312"/>
        <charset val="134"/>
      </rPr>
      <t>业财税融合云上技能</t>
    </r>
  </si>
  <si>
    <r>
      <rPr>
        <sz val="12"/>
        <rFont val="仿宋_GB2312"/>
        <charset val="134"/>
      </rPr>
      <t>望城区</t>
    </r>
  </si>
  <si>
    <r>
      <rPr>
        <sz val="12"/>
        <rFont val="仿宋_GB2312"/>
        <charset val="134"/>
      </rPr>
      <t>长沙市望城区职业中等专业学校</t>
    </r>
  </si>
  <si>
    <r>
      <rPr>
        <sz val="12"/>
        <color rgb="FF000000"/>
        <rFont val="仿宋_GB2312"/>
        <charset val="134"/>
      </rPr>
      <t>声乐、器乐表演</t>
    </r>
  </si>
  <si>
    <r>
      <rPr>
        <sz val="12"/>
        <rFont val="仿宋_GB2312"/>
        <charset val="134"/>
      </rPr>
      <t>长沙幼儿师范高等专科学校</t>
    </r>
  </si>
  <si>
    <r>
      <rPr>
        <sz val="12"/>
        <color rgb="FF000000"/>
        <rFont val="仿宋_GB2312"/>
        <charset val="134"/>
      </rPr>
      <t>汽车维修</t>
    </r>
  </si>
  <si>
    <r>
      <rPr>
        <sz val="12"/>
        <rFont val="仿宋_GB2312"/>
        <charset val="134"/>
      </rPr>
      <t>郴州市本级</t>
    </r>
  </si>
  <si>
    <r>
      <rPr>
        <sz val="12"/>
        <rFont val="仿宋_GB2312"/>
        <charset val="134"/>
      </rPr>
      <t>郴州工业交通学校</t>
    </r>
  </si>
  <si>
    <r>
      <rPr>
        <sz val="12"/>
        <color rgb="FF000000"/>
        <rFont val="仿宋_GB2312"/>
        <charset val="134"/>
      </rPr>
      <t>护理技能</t>
    </r>
  </si>
  <si>
    <r>
      <rPr>
        <sz val="12"/>
        <color rgb="FF000000"/>
        <rFont val="仿宋_GB2312"/>
        <charset val="134"/>
      </rPr>
      <t>医药卫生</t>
    </r>
  </si>
  <si>
    <r>
      <rPr>
        <sz val="12"/>
        <rFont val="仿宋_GB2312"/>
        <charset val="134"/>
      </rPr>
      <t>核工业卫生学校</t>
    </r>
  </si>
  <si>
    <r>
      <rPr>
        <sz val="12"/>
        <color rgb="FF000000"/>
        <rFont val="仿宋_GB2312"/>
        <charset val="134"/>
      </rPr>
      <t>植物病虫害防治</t>
    </r>
  </si>
  <si>
    <r>
      <rPr>
        <sz val="12"/>
        <color rgb="FF000000"/>
        <rFont val="仿宋_GB2312"/>
        <charset val="134"/>
      </rPr>
      <t>农林牧渔</t>
    </r>
  </si>
  <si>
    <r>
      <rPr>
        <sz val="12"/>
        <rFont val="仿宋_GB2312"/>
        <charset val="134"/>
      </rPr>
      <t>石门县</t>
    </r>
  </si>
  <si>
    <r>
      <rPr>
        <sz val="12"/>
        <rFont val="仿宋_GB2312"/>
        <charset val="134"/>
      </rPr>
      <t>湖南省湘北职业中专学校</t>
    </r>
  </si>
  <si>
    <r>
      <rPr>
        <sz val="12"/>
        <color rgb="FF000000"/>
        <rFont val="仿宋_GB2312"/>
        <charset val="134"/>
      </rPr>
      <t>服装设计与工艺</t>
    </r>
  </si>
  <si>
    <r>
      <rPr>
        <sz val="12"/>
        <color rgb="FF000000"/>
        <rFont val="仿宋_GB2312"/>
        <charset val="134"/>
      </rPr>
      <t>轻工纺织</t>
    </r>
  </si>
  <si>
    <r>
      <rPr>
        <sz val="12"/>
        <rFont val="仿宋_GB2312"/>
        <charset val="134"/>
      </rPr>
      <t>澧县</t>
    </r>
  </si>
  <si>
    <r>
      <rPr>
        <sz val="12"/>
        <rFont val="仿宋_GB2312"/>
        <charset val="134"/>
      </rPr>
      <t>澧县职业中专学校</t>
    </r>
  </si>
  <si>
    <r>
      <rPr>
        <sz val="12"/>
        <color rgb="FF000000"/>
        <rFont val="仿宋_GB2312"/>
        <charset val="134"/>
      </rPr>
      <t>农机检修</t>
    </r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</si>
  <si>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</si>
  <si>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汨罗市职业中等专业学校</t>
    </r>
  </si>
  <si>
    <r>
      <rPr>
        <sz val="12"/>
        <color rgb="FF000000"/>
        <rFont val="仿宋_GB2312"/>
        <charset val="134"/>
      </rPr>
      <t>植物嫁接</t>
    </r>
  </si>
  <si>
    <r>
      <rPr>
        <sz val="12"/>
        <color rgb="FF000000"/>
        <rFont val="仿宋_GB2312"/>
        <charset val="134"/>
      </rPr>
      <t>装配钳工技术</t>
    </r>
  </si>
  <si>
    <r>
      <rPr>
        <sz val="12"/>
        <rFont val="仿宋_GB2312"/>
        <charset val="134"/>
      </rPr>
      <t>宁乡市</t>
    </r>
  </si>
  <si>
    <r>
      <rPr>
        <sz val="12"/>
        <rFont val="仿宋_GB2312"/>
        <charset val="134"/>
      </rPr>
      <t>宁乡市职业中专学校</t>
    </r>
  </si>
  <si>
    <r>
      <rPr>
        <sz val="12"/>
        <color rgb="FF000000"/>
        <rFont val="仿宋_GB2312"/>
        <charset val="134"/>
      </rPr>
      <t>电梯保养与维修</t>
    </r>
  </si>
  <si>
    <r>
      <rPr>
        <sz val="12"/>
        <rFont val="仿宋_GB2312"/>
        <charset val="134"/>
      </rPr>
      <t>武冈市</t>
    </r>
  </si>
  <si>
    <r>
      <rPr>
        <sz val="12"/>
        <rFont val="仿宋_GB2312"/>
        <charset val="134"/>
      </rPr>
      <t>武冈市职业中专学校</t>
    </r>
  </si>
  <si>
    <r>
      <rPr>
        <sz val="12"/>
        <color rgb="FF000000"/>
        <rFont val="仿宋_GB2312"/>
        <charset val="134"/>
      </rPr>
      <t>化学实验技术</t>
    </r>
  </si>
  <si>
    <r>
      <rPr>
        <sz val="12"/>
        <color rgb="FF000000"/>
        <rFont val="仿宋_GB2312"/>
        <charset val="134"/>
      </rPr>
      <t>生物与化工</t>
    </r>
  </si>
  <si>
    <r>
      <rPr>
        <sz val="12"/>
        <rFont val="仿宋_GB2312"/>
        <charset val="134"/>
      </rPr>
      <t>攸县</t>
    </r>
  </si>
  <si>
    <r>
      <rPr>
        <sz val="12"/>
        <rFont val="仿宋_GB2312"/>
        <charset val="134"/>
      </rPr>
      <t>攸县职业中等专业学校</t>
    </r>
  </si>
  <si>
    <r>
      <rPr>
        <sz val="12"/>
        <color rgb="FF000000"/>
        <rFont val="仿宋_GB2312"/>
        <charset val="134"/>
      </rPr>
      <t>城市轨道交通运营与维护</t>
    </r>
  </si>
  <si>
    <r>
      <rPr>
        <sz val="12"/>
        <rFont val="仿宋_GB2312"/>
        <charset val="134"/>
      </rPr>
      <t>长沙汽车工业学校</t>
    </r>
  </si>
  <si>
    <r>
      <rPr>
        <sz val="12"/>
        <color rgb="FF000000"/>
        <rFont val="仿宋_GB2312"/>
        <charset val="134"/>
      </rPr>
      <t>现代模具制造技术</t>
    </r>
  </si>
  <si>
    <r>
      <rPr>
        <sz val="12"/>
        <color rgb="FF000000"/>
        <rFont val="仿宋_GB2312"/>
        <charset val="134"/>
      </rPr>
      <t>园林微景观设计与制作</t>
    </r>
  </si>
  <si>
    <r>
      <rPr>
        <sz val="12"/>
        <rFont val="仿宋_GB2312"/>
        <charset val="134"/>
      </rPr>
      <t>长沙县</t>
    </r>
  </si>
  <si>
    <r>
      <rPr>
        <sz val="12"/>
        <rFont val="仿宋_GB2312"/>
        <charset val="134"/>
      </rPr>
      <t>长沙县职业中专学校</t>
    </r>
  </si>
  <si>
    <r>
      <rPr>
        <sz val="12"/>
        <color rgb="FF000000"/>
        <rFont val="仿宋_GB2312"/>
        <charset val="134"/>
      </rPr>
      <t>现代加工技术</t>
    </r>
  </si>
  <si>
    <r>
      <rPr>
        <sz val="12"/>
        <rFont val="仿宋_GB2312"/>
        <charset val="134"/>
      </rPr>
      <t>省工信厅</t>
    </r>
  </si>
  <si>
    <r>
      <rPr>
        <sz val="12"/>
        <rFont val="仿宋_GB2312"/>
        <charset val="134"/>
      </rPr>
      <t>中南工业学校</t>
    </r>
  </si>
  <si>
    <r>
      <rPr>
        <sz val="12"/>
        <color theme="1"/>
        <rFont val="仿宋_GB2312"/>
        <charset val="134"/>
      </rPr>
      <t>实施《加强中等职业学校德育工作行动方案（</t>
    </r>
    <r>
      <rPr>
        <sz val="12"/>
        <color theme="1"/>
        <rFont val="Times New Roman"/>
        <charset val="134"/>
      </rPr>
      <t>2024-2026</t>
    </r>
    <r>
      <rPr>
        <sz val="12"/>
        <color theme="1"/>
        <rFont val="仿宋_GB2312"/>
        <charset val="134"/>
      </rPr>
      <t>年）》</t>
    </r>
  </si>
  <si>
    <r>
      <rPr>
        <sz val="12"/>
        <color theme="1"/>
        <rFont val="仿宋_GB2312"/>
        <charset val="134"/>
      </rPr>
      <t>开展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年湖南省中职文明风采系列活动赛事</t>
    </r>
  </si>
  <si>
    <r>
      <rPr>
        <sz val="12"/>
        <color theme="1"/>
        <rFont val="仿宋_GB2312"/>
        <charset val="134"/>
      </rPr>
      <t>湘潭市本级</t>
    </r>
  </si>
  <si>
    <r>
      <rPr>
        <sz val="12"/>
        <color theme="1"/>
        <rFont val="仿宋_GB2312"/>
        <charset val="134"/>
      </rPr>
      <t>湘潭市工业贸易中等专业学校</t>
    </r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</si>
  <si>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</si>
  <si>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一年一次</t>
    </r>
  </si>
  <si>
    <r>
      <rPr>
        <sz val="12"/>
        <color theme="1"/>
        <rFont val="仿宋_GB2312"/>
        <charset val="134"/>
      </rPr>
      <t>中职学校班主任队伍建设机制研究</t>
    </r>
  </si>
  <si>
    <r>
      <rPr>
        <sz val="12"/>
        <color theme="1"/>
        <rFont val="仿宋_GB2312"/>
        <charset val="134"/>
      </rPr>
      <t>长沙县</t>
    </r>
  </si>
  <si>
    <r>
      <rPr>
        <sz val="12"/>
        <color theme="1"/>
        <rFont val="仿宋_GB2312"/>
        <charset val="134"/>
      </rPr>
      <t>实施《湖南省中等职业学校学生心理健康提升行动计划（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－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年）》</t>
    </r>
  </si>
  <si>
    <r>
      <rPr>
        <sz val="12"/>
        <color theme="1"/>
        <rFont val="仿宋_GB2312"/>
        <charset val="134"/>
      </rPr>
      <t>开展心理情景剧展示活动</t>
    </r>
  </si>
  <si>
    <r>
      <rPr>
        <sz val="12"/>
        <color theme="1"/>
        <rFont val="仿宋_GB2312"/>
        <charset val="134"/>
      </rPr>
      <t>省本级</t>
    </r>
  </si>
  <si>
    <r>
      <rPr>
        <sz val="12"/>
        <rFont val="仿宋_GB2312"/>
        <charset val="134"/>
      </rPr>
      <t>湖南省教育科学研究院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</si>
  <si>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年湖南省中等职业学校学生公共基础课普测工作</t>
    </r>
  </si>
  <si>
    <r>
      <rPr>
        <sz val="12"/>
        <color theme="1"/>
        <rFont val="仿宋_GB2312"/>
        <charset val="134"/>
      </rPr>
      <t>长沙市本级</t>
    </r>
  </si>
  <si>
    <r>
      <rPr>
        <sz val="12"/>
        <color theme="1"/>
        <rFont val="仿宋_GB2312"/>
        <charset val="134"/>
      </rPr>
      <t>中等职业教育质量年度报告</t>
    </r>
  </si>
  <si>
    <r>
      <rPr>
        <sz val="12"/>
        <color theme="1"/>
        <rFont val="仿宋_GB2312"/>
        <charset val="134"/>
      </rPr>
      <t>湖南省中等职业教育学历认证、补证</t>
    </r>
  </si>
  <si>
    <r>
      <rPr>
        <sz val="12"/>
        <rFont val="仿宋_GB2312"/>
        <charset val="134"/>
      </rPr>
      <t>湖南省大中专学校学生信息咨询与就业指导中心</t>
    </r>
  </si>
  <si>
    <r>
      <rPr>
        <sz val="12"/>
        <color theme="1"/>
        <rFont val="仿宋_GB2312"/>
        <charset val="134"/>
      </rPr>
      <t>小计</t>
    </r>
  </si>
  <si>
    <r>
      <rPr>
        <sz val="12"/>
        <color theme="1"/>
        <rFont val="仿宋_GB2312"/>
        <charset val="134"/>
      </rPr>
      <t>注：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根据实际开支，公安与司法类、电子与信息类、旅游类、教育与体育类、食品药品与粮食、新闻传播类、资源环境与安全类、财经商贸类、公共管理与服务类、文化艺术类、土木水利类、旅游服务类赛项按照</t>
    </r>
    <r>
      <rPr>
        <sz val="12"/>
        <color theme="1"/>
        <rFont val="Times New Roman"/>
        <charset val="134"/>
      </rPr>
      <t>160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天的基础标准计算；能源动力与材料类、生物与化工类、装备制造类、轻工纺织类、加工制造类、农林牧渔类、医药卫生类、交通运输类赛项按照</t>
    </r>
    <r>
      <rPr>
        <sz val="12"/>
        <color theme="1"/>
        <rFont val="Times New Roman"/>
        <charset val="134"/>
      </rPr>
      <t>240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天的基础标准计算</t>
    </r>
    <r>
      <rPr>
        <sz val="12"/>
        <color theme="1"/>
        <rFont val="宋体"/>
        <charset val="134"/>
      </rPr>
      <t>；</t>
    </r>
    <r>
      <rPr>
        <sz val="12"/>
        <color theme="1"/>
        <rFont val="仿宋_GB2312"/>
        <charset val="134"/>
      </rPr>
      <t>规程按照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个支持。</t>
    </r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</si>
</sst>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0_ "/>
    <numFmt numFmtId="42" formatCode="_ &quot;￥&quot;* #,##0_ ;_ &quot;￥&quot;* \-#,##0_ ;_ &quot;￥&quot;* &quot;-&quot;_ ;_ @_ "/>
    <numFmt numFmtId="178" formatCode="0.00_);[Red]\(0.00\)"/>
    <numFmt numFmtId="44" formatCode="_ &quot;￥&quot;* #,##0.00_ ;_ &quot;￥&quot;* \-#,##0.00_ ;_ &quot;￥&quot;* &quot;-&quot;??_ ;_ @_ "/>
    <numFmt numFmtId="179" formatCode="yyyy&quot;年&quot;m&quot;月&quot;;@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2"/>
      <color rgb="FF000000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Continuous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26700;&#38754;&#25991;&#20214;20250902/20250829 &#30456;&#20851;&#24037;&#20316;/25.&#31532;&#19977;&#25209;&#25945;&#32946;&#32508;&#21512;&#21457;&#23637;&#19987;&#39033;&#65288;&#20013;&#32844;&#25945;&#32946;&#20248;&#36136;&#29305;&#33394;&#21457;&#23637;&#65289;/0829.wjy.&#20462;&#25913;/home/changchen/&#26700;&#38754;/2025&#28165;&#31639;&#19979;&#36798;&#27979;&#31639; &#24555;&#25463;&#26041;&#24335;/25.&#31532;&#19977;&#25209;&#25945;&#32946;&#32508;&#21512;&#21457;&#23637;&#19987;&#39033;&#65288;&#20013;&#32844;&#25945;&#32946;&#20248;&#36136;&#29305;&#33394;&#21457;&#23637;&#65289;/2018-2023&#24180;&#36130;&#24314;&#22788;&#24037;&#20316;&#65288;&#37011;&#65289;/&#25351;&#26631;&#25991;/2024/2024&#24180;&#25552;&#21069;&#19979;&#36798;&#25351;&#26631;&#25991;&#27979;&#31639;/23&#12289;&#25913;&#21892;&#20013;&#32844;&#21150;&#23398;&#26465;&#20214;/2023/&#30465;&#23646;/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6"/>
  <sheetViews>
    <sheetView tabSelected="1" workbookViewId="0">
      <selection activeCell="H10" sqref="H10:H11"/>
    </sheetView>
  </sheetViews>
  <sheetFormatPr defaultColWidth="9" defaultRowHeight="20.1" customHeight="1"/>
  <cols>
    <col min="1" max="1" width="5.25" style="2" customWidth="1"/>
    <col min="2" max="2" width="9.625" style="2" customWidth="1"/>
    <col min="3" max="4" width="8.125" style="1" customWidth="1"/>
    <col min="5" max="5" width="29.5083333333333" style="1" customWidth="1"/>
    <col min="6" max="6" width="28.9083333333333" style="1" customWidth="1"/>
    <col min="7" max="7" width="17.875" style="1" customWidth="1"/>
    <col min="8" max="8" width="38.75" style="1" customWidth="1"/>
    <col min="9" max="9" width="15.375" style="1" customWidth="1"/>
    <col min="10" max="10" width="10.875" style="2" customWidth="1"/>
    <col min="11" max="11" width="8" style="1" customWidth="1"/>
    <col min="12" max="12" width="8.125" style="1" customWidth="1"/>
    <col min="13" max="13" width="7.75" style="1" customWidth="1"/>
    <col min="14" max="14" width="8.125" style="1" customWidth="1"/>
    <col min="15" max="16" width="9" style="2"/>
    <col min="17" max="16384" width="9" style="1"/>
  </cols>
  <sheetData>
    <row r="1" s="1" customFormat="1" ht="26" customHeight="1" spans="1:16">
      <c r="A1" s="3" t="s">
        <v>0</v>
      </c>
      <c r="B1" s="3"/>
      <c r="J1" s="2"/>
      <c r="O1" s="2"/>
      <c r="P1" s="2"/>
    </row>
    <row r="2" s="1" customFormat="1" ht="37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</row>
    <row r="3" s="1" customFormat="1" ht="42" customHeight="1" spans="1:16">
      <c r="A3" s="5" t="s">
        <v>2</v>
      </c>
      <c r="B3" s="6"/>
      <c r="C3" s="7"/>
      <c r="D3" s="5" t="s">
        <v>2</v>
      </c>
      <c r="E3" s="12" t="s">
        <v>3</v>
      </c>
      <c r="F3" s="13" t="s">
        <v>4</v>
      </c>
      <c r="G3" s="12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O3" s="26" t="s">
        <v>13</v>
      </c>
      <c r="P3" s="26" t="s">
        <v>14</v>
      </c>
    </row>
    <row r="4" s="1" customFormat="1" ht="30" customHeight="1" spans="1:16">
      <c r="A4" s="8">
        <v>1</v>
      </c>
      <c r="B4" s="9" t="s">
        <v>15</v>
      </c>
      <c r="C4" s="9" t="s">
        <v>16</v>
      </c>
      <c r="D4" s="9">
        <v>1</v>
      </c>
      <c r="E4" s="14" t="s">
        <v>17</v>
      </c>
      <c r="F4" s="14" t="s">
        <v>18</v>
      </c>
      <c r="G4" s="15" t="s">
        <v>19</v>
      </c>
      <c r="H4" s="16" t="s">
        <v>20</v>
      </c>
      <c r="I4" s="17">
        <v>45746</v>
      </c>
      <c r="J4" s="18" t="s">
        <v>21</v>
      </c>
      <c r="K4" s="15" t="s">
        <v>22</v>
      </c>
      <c r="L4" s="19">
        <v>36</v>
      </c>
      <c r="M4" s="19">
        <v>2</v>
      </c>
      <c r="N4" s="27">
        <f t="shared" ref="N4:N10" si="0">(L4*M4*160)/10000</f>
        <v>1.152</v>
      </c>
      <c r="O4" s="19">
        <v>1</v>
      </c>
      <c r="P4" s="19">
        <f t="shared" ref="P4:P9" si="1">ROUND(SUM(N4:O4),0)</f>
        <v>2</v>
      </c>
    </row>
    <row r="5" s="1" customFormat="1" ht="30" customHeight="1" spans="1:16">
      <c r="A5" s="8"/>
      <c r="B5" s="9"/>
      <c r="C5" s="9"/>
      <c r="D5" s="9">
        <v>2</v>
      </c>
      <c r="E5" s="14" t="s">
        <v>23</v>
      </c>
      <c r="F5" s="14" t="s">
        <v>24</v>
      </c>
      <c r="G5" s="15" t="s">
        <v>25</v>
      </c>
      <c r="H5" s="16" t="s">
        <v>26</v>
      </c>
      <c r="I5" s="17">
        <v>45737</v>
      </c>
      <c r="J5" s="18" t="s">
        <v>21</v>
      </c>
      <c r="K5" s="15" t="s">
        <v>22</v>
      </c>
      <c r="L5" s="19">
        <v>48</v>
      </c>
      <c r="M5" s="19">
        <v>3</v>
      </c>
      <c r="N5" s="27">
        <f t="shared" si="0"/>
        <v>2.304</v>
      </c>
      <c r="O5" s="19">
        <v>1</v>
      </c>
      <c r="P5" s="19">
        <f t="shared" si="1"/>
        <v>3</v>
      </c>
    </row>
    <row r="6" s="1" customFormat="1" ht="30" customHeight="1" spans="1:16">
      <c r="A6" s="8"/>
      <c r="B6" s="9"/>
      <c r="C6" s="9"/>
      <c r="D6" s="9">
        <v>3</v>
      </c>
      <c r="E6" s="14" t="s">
        <v>27</v>
      </c>
      <c r="F6" s="14" t="s">
        <v>28</v>
      </c>
      <c r="G6" s="15" t="s">
        <v>29</v>
      </c>
      <c r="H6" s="16" t="s">
        <v>30</v>
      </c>
      <c r="I6" s="20">
        <v>45748</v>
      </c>
      <c r="J6" s="18" t="s">
        <v>31</v>
      </c>
      <c r="K6" s="15" t="s">
        <v>22</v>
      </c>
      <c r="L6" s="21">
        <v>48</v>
      </c>
      <c r="M6" s="21">
        <v>3</v>
      </c>
      <c r="N6" s="27">
        <f t="shared" si="0"/>
        <v>2.304</v>
      </c>
      <c r="O6" s="19">
        <v>1</v>
      </c>
      <c r="P6" s="19">
        <f t="shared" si="1"/>
        <v>3</v>
      </c>
    </row>
    <row r="7" s="1" customFormat="1" ht="30" customHeight="1" spans="1:16">
      <c r="A7" s="8"/>
      <c r="B7" s="9"/>
      <c r="C7" s="9"/>
      <c r="D7" s="9">
        <v>4</v>
      </c>
      <c r="E7" s="14" t="s">
        <v>32</v>
      </c>
      <c r="F7" s="14" t="s">
        <v>33</v>
      </c>
      <c r="G7" s="15" t="s">
        <v>34</v>
      </c>
      <c r="H7" s="16" t="s">
        <v>35</v>
      </c>
      <c r="I7" s="17">
        <v>45737</v>
      </c>
      <c r="J7" s="18" t="s">
        <v>21</v>
      </c>
      <c r="K7" s="15" t="s">
        <v>22</v>
      </c>
      <c r="L7" s="19">
        <v>38</v>
      </c>
      <c r="M7" s="21">
        <v>2</v>
      </c>
      <c r="N7" s="27">
        <f t="shared" si="0"/>
        <v>1.216</v>
      </c>
      <c r="O7" s="19">
        <v>1</v>
      </c>
      <c r="P7" s="19">
        <f t="shared" si="1"/>
        <v>2</v>
      </c>
    </row>
    <row r="8" s="1" customFormat="1" ht="30" customHeight="1" spans="1:16">
      <c r="A8" s="8"/>
      <c r="B8" s="9"/>
      <c r="C8" s="9"/>
      <c r="D8" s="9">
        <v>5</v>
      </c>
      <c r="E8" s="14" t="s">
        <v>36</v>
      </c>
      <c r="F8" s="14" t="s">
        <v>37</v>
      </c>
      <c r="G8" s="15" t="s">
        <v>38</v>
      </c>
      <c r="H8" s="16" t="s">
        <v>39</v>
      </c>
      <c r="I8" s="20">
        <v>45744</v>
      </c>
      <c r="J8" s="18" t="s">
        <v>21</v>
      </c>
      <c r="K8" s="15" t="s">
        <v>22</v>
      </c>
      <c r="L8" s="21">
        <v>27</v>
      </c>
      <c r="M8" s="19">
        <v>3</v>
      </c>
      <c r="N8" s="27">
        <f t="shared" si="0"/>
        <v>1.296</v>
      </c>
      <c r="O8" s="19">
        <v>1</v>
      </c>
      <c r="P8" s="19">
        <f t="shared" si="1"/>
        <v>2</v>
      </c>
    </row>
    <row r="9" s="1" customFormat="1" ht="30" customHeight="1" spans="1:16">
      <c r="A9" s="8"/>
      <c r="B9" s="9"/>
      <c r="C9" s="9"/>
      <c r="D9" s="9">
        <v>6</v>
      </c>
      <c r="E9" s="14" t="s">
        <v>40</v>
      </c>
      <c r="F9" s="14" t="s">
        <v>24</v>
      </c>
      <c r="G9" s="15" t="s">
        <v>41</v>
      </c>
      <c r="H9" s="16" t="s">
        <v>42</v>
      </c>
      <c r="I9" s="17">
        <v>45744</v>
      </c>
      <c r="J9" s="18" t="s">
        <v>31</v>
      </c>
      <c r="K9" s="15" t="s">
        <v>22</v>
      </c>
      <c r="L9" s="19">
        <v>34</v>
      </c>
      <c r="M9" s="19">
        <v>2</v>
      </c>
      <c r="N9" s="27">
        <f t="shared" si="0"/>
        <v>1.088</v>
      </c>
      <c r="O9" s="19">
        <v>1</v>
      </c>
      <c r="P9" s="19">
        <f t="shared" si="1"/>
        <v>2</v>
      </c>
    </row>
    <row r="10" s="1" customFormat="1" ht="30" customHeight="1" spans="1:16">
      <c r="A10" s="8"/>
      <c r="B10" s="9"/>
      <c r="C10" s="9"/>
      <c r="D10" s="9">
        <v>7</v>
      </c>
      <c r="E10" s="14" t="s">
        <v>43</v>
      </c>
      <c r="F10" s="14" t="s">
        <v>24</v>
      </c>
      <c r="G10" s="15" t="s">
        <v>44</v>
      </c>
      <c r="H10" s="16" t="s">
        <v>45</v>
      </c>
      <c r="I10" s="20">
        <v>45744</v>
      </c>
      <c r="J10" s="18" t="s">
        <v>21</v>
      </c>
      <c r="K10" s="15" t="s">
        <v>22</v>
      </c>
      <c r="L10" s="21">
        <v>48</v>
      </c>
      <c r="M10" s="19">
        <v>3</v>
      </c>
      <c r="N10" s="27">
        <f t="shared" si="0"/>
        <v>2.304</v>
      </c>
      <c r="O10" s="19">
        <v>1</v>
      </c>
      <c r="P10" s="19">
        <v>8</v>
      </c>
    </row>
    <row r="11" s="1" customFormat="1" ht="30" customHeight="1" spans="1:16">
      <c r="A11" s="8"/>
      <c r="B11" s="9"/>
      <c r="C11" s="9"/>
      <c r="D11" s="9">
        <v>8</v>
      </c>
      <c r="E11" s="14" t="s">
        <v>46</v>
      </c>
      <c r="F11" s="14" t="s">
        <v>47</v>
      </c>
      <c r="G11" s="15"/>
      <c r="H11" s="16"/>
      <c r="I11" s="20">
        <v>45744</v>
      </c>
      <c r="J11" s="18" t="s">
        <v>31</v>
      </c>
      <c r="K11" s="15" t="s">
        <v>22</v>
      </c>
      <c r="L11" s="21">
        <v>46</v>
      </c>
      <c r="M11" s="19">
        <v>3</v>
      </c>
      <c r="N11" s="27">
        <f>(L11*M11*240)/10000</f>
        <v>3.312</v>
      </c>
      <c r="O11" s="19">
        <v>1</v>
      </c>
      <c r="P11" s="19"/>
    </row>
    <row r="12" s="1" customFormat="1" ht="30" customHeight="1" spans="1:16">
      <c r="A12" s="8"/>
      <c r="B12" s="9"/>
      <c r="C12" s="9"/>
      <c r="D12" s="9">
        <v>9</v>
      </c>
      <c r="E12" s="14" t="s">
        <v>48</v>
      </c>
      <c r="F12" s="14" t="s">
        <v>28</v>
      </c>
      <c r="G12" s="15" t="s">
        <v>34</v>
      </c>
      <c r="H12" s="16" t="s">
        <v>49</v>
      </c>
      <c r="I12" s="20">
        <v>45739</v>
      </c>
      <c r="J12" s="18" t="s">
        <v>21</v>
      </c>
      <c r="K12" s="15" t="s">
        <v>22</v>
      </c>
      <c r="L12" s="21">
        <v>46</v>
      </c>
      <c r="M12" s="19">
        <v>3</v>
      </c>
      <c r="N12" s="27">
        <f t="shared" ref="N12:N24" si="2">(L12*M12*160)/10000</f>
        <v>2.208</v>
      </c>
      <c r="O12" s="19">
        <v>1</v>
      </c>
      <c r="P12" s="19">
        <f t="shared" ref="P12:P14" si="3">ROUND(SUM(N12:O12),0)</f>
        <v>3</v>
      </c>
    </row>
    <row r="13" s="1" customFormat="1" ht="30" customHeight="1" spans="1:16">
      <c r="A13" s="8"/>
      <c r="B13" s="9"/>
      <c r="C13" s="9"/>
      <c r="D13" s="9">
        <v>10</v>
      </c>
      <c r="E13" s="14" t="s">
        <v>50</v>
      </c>
      <c r="F13" s="14" t="s">
        <v>51</v>
      </c>
      <c r="G13" s="15" t="s">
        <v>52</v>
      </c>
      <c r="H13" s="16" t="s">
        <v>53</v>
      </c>
      <c r="I13" s="17">
        <v>45743</v>
      </c>
      <c r="J13" s="18" t="s">
        <v>21</v>
      </c>
      <c r="K13" s="15" t="s">
        <v>22</v>
      </c>
      <c r="L13" s="19">
        <v>64</v>
      </c>
      <c r="M13" s="19">
        <v>2</v>
      </c>
      <c r="N13" s="27">
        <f t="shared" si="2"/>
        <v>2.048</v>
      </c>
      <c r="O13" s="19">
        <v>1</v>
      </c>
      <c r="P13" s="19">
        <f t="shared" si="3"/>
        <v>3</v>
      </c>
    </row>
    <row r="14" s="1" customFormat="1" ht="30" customHeight="1" spans="1:16">
      <c r="A14" s="8"/>
      <c r="B14" s="9"/>
      <c r="C14" s="9"/>
      <c r="D14" s="9">
        <v>11</v>
      </c>
      <c r="E14" s="14" t="s">
        <v>54</v>
      </c>
      <c r="F14" s="14" t="s">
        <v>28</v>
      </c>
      <c r="G14" s="15" t="s">
        <v>55</v>
      </c>
      <c r="H14" s="16" t="s">
        <v>56</v>
      </c>
      <c r="I14" s="20">
        <v>45744</v>
      </c>
      <c r="J14" s="18" t="s">
        <v>21</v>
      </c>
      <c r="K14" s="15" t="s">
        <v>22</v>
      </c>
      <c r="L14" s="21">
        <v>38</v>
      </c>
      <c r="M14" s="19">
        <v>3</v>
      </c>
      <c r="N14" s="27">
        <f t="shared" si="2"/>
        <v>1.824</v>
      </c>
      <c r="O14" s="19">
        <v>1</v>
      </c>
      <c r="P14" s="19">
        <f t="shared" si="3"/>
        <v>3</v>
      </c>
    </row>
    <row r="15" s="1" customFormat="1" ht="30" customHeight="1" spans="1:16">
      <c r="A15" s="8"/>
      <c r="B15" s="9"/>
      <c r="C15" s="9"/>
      <c r="D15" s="9">
        <v>12</v>
      </c>
      <c r="E15" s="14" t="s">
        <v>57</v>
      </c>
      <c r="F15" s="14" t="s">
        <v>51</v>
      </c>
      <c r="G15" s="15" t="s">
        <v>58</v>
      </c>
      <c r="H15" s="16" t="s">
        <v>59</v>
      </c>
      <c r="I15" s="20">
        <v>45744</v>
      </c>
      <c r="J15" s="18" t="s">
        <v>31</v>
      </c>
      <c r="K15" s="15" t="s">
        <v>22</v>
      </c>
      <c r="L15" s="21">
        <v>70</v>
      </c>
      <c r="M15" s="21">
        <v>3</v>
      </c>
      <c r="N15" s="27">
        <f t="shared" si="2"/>
        <v>3.36</v>
      </c>
      <c r="O15" s="19">
        <v>1</v>
      </c>
      <c r="P15" s="19">
        <v>8</v>
      </c>
    </row>
    <row r="16" s="1" customFormat="1" ht="30" customHeight="1" spans="1:16">
      <c r="A16" s="8"/>
      <c r="B16" s="9"/>
      <c r="C16" s="9"/>
      <c r="D16" s="9">
        <v>13</v>
      </c>
      <c r="E16" s="14" t="s">
        <v>60</v>
      </c>
      <c r="F16" s="14" t="s">
        <v>61</v>
      </c>
      <c r="G16" s="15"/>
      <c r="H16" s="16"/>
      <c r="I16" s="20">
        <v>45744</v>
      </c>
      <c r="J16" s="18" t="s">
        <v>21</v>
      </c>
      <c r="K16" s="15" t="s">
        <v>22</v>
      </c>
      <c r="L16" s="21">
        <v>68</v>
      </c>
      <c r="M16" s="21">
        <v>2</v>
      </c>
      <c r="N16" s="27">
        <f t="shared" si="2"/>
        <v>2.176</v>
      </c>
      <c r="O16" s="19">
        <v>1</v>
      </c>
      <c r="P16" s="19"/>
    </row>
    <row r="17" s="1" customFormat="1" ht="30" customHeight="1" spans="1:16">
      <c r="A17" s="8"/>
      <c r="B17" s="9"/>
      <c r="C17" s="9"/>
      <c r="D17" s="9">
        <v>14</v>
      </c>
      <c r="E17" s="14" t="s">
        <v>62</v>
      </c>
      <c r="F17" s="14" t="s">
        <v>63</v>
      </c>
      <c r="G17" s="15" t="s">
        <v>64</v>
      </c>
      <c r="H17" s="16" t="s">
        <v>65</v>
      </c>
      <c r="I17" s="20">
        <v>45744</v>
      </c>
      <c r="J17" s="18" t="s">
        <v>21</v>
      </c>
      <c r="K17" s="15" t="s">
        <v>22</v>
      </c>
      <c r="L17" s="21">
        <v>50</v>
      </c>
      <c r="M17" s="21">
        <v>2</v>
      </c>
      <c r="N17" s="27">
        <f t="shared" si="2"/>
        <v>1.6</v>
      </c>
      <c r="O17" s="19">
        <v>1</v>
      </c>
      <c r="P17" s="19">
        <f t="shared" ref="P17:P22" si="4">ROUND(SUM(N17:O17),0)</f>
        <v>3</v>
      </c>
    </row>
    <row r="18" s="1" customFormat="1" ht="30" customHeight="1" spans="1:16">
      <c r="A18" s="8"/>
      <c r="B18" s="9"/>
      <c r="C18" s="9"/>
      <c r="D18" s="9">
        <v>15</v>
      </c>
      <c r="E18" s="14" t="s">
        <v>66</v>
      </c>
      <c r="F18" s="14" t="s">
        <v>67</v>
      </c>
      <c r="G18" s="15" t="s">
        <v>68</v>
      </c>
      <c r="H18" s="16" t="s">
        <v>69</v>
      </c>
      <c r="I18" s="17">
        <v>45744</v>
      </c>
      <c r="J18" s="18" t="s">
        <v>21</v>
      </c>
      <c r="K18" s="15" t="s">
        <v>22</v>
      </c>
      <c r="L18" s="19">
        <v>36</v>
      </c>
      <c r="M18" s="19">
        <v>3</v>
      </c>
      <c r="N18" s="27">
        <f t="shared" si="2"/>
        <v>1.728</v>
      </c>
      <c r="O18" s="19">
        <v>1</v>
      </c>
      <c r="P18" s="19">
        <f t="shared" si="4"/>
        <v>3</v>
      </c>
    </row>
    <row r="19" s="1" customFormat="1" ht="30" customHeight="1" spans="1:16">
      <c r="A19" s="8"/>
      <c r="B19" s="9"/>
      <c r="C19" s="9"/>
      <c r="D19" s="9">
        <v>16</v>
      </c>
      <c r="E19" s="14" t="s">
        <v>70</v>
      </c>
      <c r="F19" s="14" t="s">
        <v>71</v>
      </c>
      <c r="G19" s="15" t="s">
        <v>72</v>
      </c>
      <c r="H19" s="16" t="s">
        <v>73</v>
      </c>
      <c r="I19" s="20">
        <v>45744</v>
      </c>
      <c r="J19" s="18" t="s">
        <v>21</v>
      </c>
      <c r="K19" s="15" t="s">
        <v>22</v>
      </c>
      <c r="L19" s="21">
        <v>38</v>
      </c>
      <c r="M19" s="19">
        <v>3</v>
      </c>
      <c r="N19" s="27">
        <f t="shared" si="2"/>
        <v>1.824</v>
      </c>
      <c r="O19" s="19">
        <v>1</v>
      </c>
      <c r="P19" s="19">
        <v>6</v>
      </c>
    </row>
    <row r="20" s="1" customFormat="1" ht="30" customHeight="1" spans="1:16">
      <c r="A20" s="8"/>
      <c r="B20" s="9"/>
      <c r="C20" s="9"/>
      <c r="D20" s="9">
        <v>17</v>
      </c>
      <c r="E20" s="14" t="s">
        <v>74</v>
      </c>
      <c r="F20" s="14" t="s">
        <v>75</v>
      </c>
      <c r="G20" s="15"/>
      <c r="H20" s="16"/>
      <c r="I20" s="20">
        <v>45744</v>
      </c>
      <c r="J20" s="18" t="s">
        <v>21</v>
      </c>
      <c r="K20" s="15" t="s">
        <v>22</v>
      </c>
      <c r="L20" s="21">
        <v>42</v>
      </c>
      <c r="M20" s="19">
        <v>3</v>
      </c>
      <c r="N20" s="27">
        <f t="shared" si="2"/>
        <v>2.016</v>
      </c>
      <c r="O20" s="19">
        <v>1</v>
      </c>
      <c r="P20" s="19"/>
    </row>
    <row r="21" s="1" customFormat="1" ht="30" customHeight="1" spans="1:16">
      <c r="A21" s="8"/>
      <c r="B21" s="9"/>
      <c r="C21" s="9"/>
      <c r="D21" s="9">
        <v>18</v>
      </c>
      <c r="E21" s="14" t="s">
        <v>76</v>
      </c>
      <c r="F21" s="14" t="s">
        <v>75</v>
      </c>
      <c r="G21" s="15" t="s">
        <v>77</v>
      </c>
      <c r="H21" s="16" t="s">
        <v>78</v>
      </c>
      <c r="I21" s="20">
        <v>45744</v>
      </c>
      <c r="J21" s="18" t="s">
        <v>21</v>
      </c>
      <c r="K21" s="15" t="s">
        <v>22</v>
      </c>
      <c r="L21" s="21">
        <v>51</v>
      </c>
      <c r="M21" s="21">
        <v>2</v>
      </c>
      <c r="N21" s="27">
        <f t="shared" si="2"/>
        <v>1.632</v>
      </c>
      <c r="O21" s="19">
        <v>1</v>
      </c>
      <c r="P21" s="19">
        <f t="shared" si="4"/>
        <v>3</v>
      </c>
    </row>
    <row r="22" s="1" customFormat="1" ht="30" customHeight="1" spans="1:16">
      <c r="A22" s="8"/>
      <c r="B22" s="9"/>
      <c r="C22" s="9"/>
      <c r="D22" s="9">
        <v>19</v>
      </c>
      <c r="E22" s="14" t="s">
        <v>79</v>
      </c>
      <c r="F22" s="14" t="s">
        <v>24</v>
      </c>
      <c r="G22" s="15" t="s">
        <v>80</v>
      </c>
      <c r="H22" s="16" t="s">
        <v>81</v>
      </c>
      <c r="I22" s="20">
        <v>45740</v>
      </c>
      <c r="J22" s="18" t="s">
        <v>31</v>
      </c>
      <c r="K22" s="15" t="s">
        <v>22</v>
      </c>
      <c r="L22" s="21">
        <v>54</v>
      </c>
      <c r="M22" s="21">
        <v>3</v>
      </c>
      <c r="N22" s="27">
        <f t="shared" si="2"/>
        <v>2.592</v>
      </c>
      <c r="O22" s="19">
        <v>1</v>
      </c>
      <c r="P22" s="19">
        <f t="shared" si="4"/>
        <v>4</v>
      </c>
    </row>
    <row r="23" s="1" customFormat="1" ht="30" customHeight="1" spans="1:16">
      <c r="A23" s="8"/>
      <c r="B23" s="9"/>
      <c r="C23" s="9"/>
      <c r="D23" s="9">
        <v>20</v>
      </c>
      <c r="E23" s="14" t="s">
        <v>82</v>
      </c>
      <c r="F23" s="14" t="s">
        <v>51</v>
      </c>
      <c r="G23" s="15" t="s">
        <v>83</v>
      </c>
      <c r="H23" s="16" t="s">
        <v>84</v>
      </c>
      <c r="I23" s="20">
        <v>45746</v>
      </c>
      <c r="J23" s="18" t="s">
        <v>21</v>
      </c>
      <c r="K23" s="15" t="s">
        <v>22</v>
      </c>
      <c r="L23" s="21">
        <v>68</v>
      </c>
      <c r="M23" s="21">
        <v>2</v>
      </c>
      <c r="N23" s="27">
        <f t="shared" si="2"/>
        <v>2.176</v>
      </c>
      <c r="O23" s="19">
        <v>1</v>
      </c>
      <c r="P23" s="19">
        <v>7</v>
      </c>
    </row>
    <row r="24" s="1" customFormat="1" ht="30" customHeight="1" spans="1:16">
      <c r="A24" s="8"/>
      <c r="B24" s="9"/>
      <c r="C24" s="9"/>
      <c r="D24" s="9">
        <v>21</v>
      </c>
      <c r="E24" s="14" t="s">
        <v>85</v>
      </c>
      <c r="F24" s="14" t="s">
        <v>75</v>
      </c>
      <c r="G24" s="15"/>
      <c r="H24" s="16"/>
      <c r="I24" s="20">
        <v>45746</v>
      </c>
      <c r="J24" s="18" t="s">
        <v>31</v>
      </c>
      <c r="K24" s="15" t="s">
        <v>22</v>
      </c>
      <c r="L24" s="21">
        <v>12</v>
      </c>
      <c r="M24" s="21">
        <v>3</v>
      </c>
      <c r="N24" s="27">
        <f t="shared" si="2"/>
        <v>0.576</v>
      </c>
      <c r="O24" s="19">
        <v>1</v>
      </c>
      <c r="P24" s="19"/>
    </row>
    <row r="25" s="1" customFormat="1" ht="30" customHeight="1" spans="1:16">
      <c r="A25" s="8"/>
      <c r="B25" s="9"/>
      <c r="C25" s="9"/>
      <c r="D25" s="9">
        <v>22</v>
      </c>
      <c r="E25" s="14" t="s">
        <v>86</v>
      </c>
      <c r="F25" s="14" t="s">
        <v>47</v>
      </c>
      <c r="G25" s="15" t="s">
        <v>83</v>
      </c>
      <c r="H25" s="16"/>
      <c r="I25" s="20">
        <v>45746</v>
      </c>
      <c r="J25" s="18" t="s">
        <v>31</v>
      </c>
      <c r="K25" s="15" t="s">
        <v>22</v>
      </c>
      <c r="L25" s="21">
        <v>30</v>
      </c>
      <c r="M25" s="21">
        <v>2</v>
      </c>
      <c r="N25" s="27">
        <f>(L25*M25*240)/10000</f>
        <v>1.44</v>
      </c>
      <c r="O25" s="19">
        <v>1</v>
      </c>
      <c r="P25" s="19"/>
    </row>
    <row r="26" s="1" customFormat="1" ht="32" customHeight="1" spans="1:16">
      <c r="A26" s="8"/>
      <c r="B26" s="9"/>
      <c r="C26" s="9"/>
      <c r="D26" s="9">
        <v>23</v>
      </c>
      <c r="E26" s="14" t="s">
        <v>87</v>
      </c>
      <c r="F26" s="14" t="s">
        <v>24</v>
      </c>
      <c r="G26" s="15" t="s">
        <v>88</v>
      </c>
      <c r="H26" s="16" t="s">
        <v>89</v>
      </c>
      <c r="I26" s="17">
        <v>45739</v>
      </c>
      <c r="J26" s="18" t="s">
        <v>21</v>
      </c>
      <c r="K26" s="15" t="s">
        <v>22</v>
      </c>
      <c r="L26" s="19">
        <v>68</v>
      </c>
      <c r="M26" s="19">
        <v>2</v>
      </c>
      <c r="N26" s="27">
        <f t="shared" ref="N26:N32" si="5">(L26*M26*160)/10000</f>
        <v>2.176</v>
      </c>
      <c r="O26" s="19">
        <v>1</v>
      </c>
      <c r="P26" s="19">
        <v>9</v>
      </c>
    </row>
    <row r="27" s="1" customFormat="1" ht="32" customHeight="1" spans="1:16">
      <c r="A27" s="8"/>
      <c r="B27" s="9"/>
      <c r="C27" s="9"/>
      <c r="D27" s="9">
        <v>24</v>
      </c>
      <c r="E27" s="14" t="s">
        <v>90</v>
      </c>
      <c r="F27" s="14" t="s">
        <v>91</v>
      </c>
      <c r="G27" s="15"/>
      <c r="H27" s="16"/>
      <c r="I27" s="17">
        <v>45739</v>
      </c>
      <c r="J27" s="18" t="s">
        <v>21</v>
      </c>
      <c r="K27" s="15" t="s">
        <v>22</v>
      </c>
      <c r="L27" s="19">
        <v>23</v>
      </c>
      <c r="M27" s="19">
        <v>2</v>
      </c>
      <c r="N27" s="27">
        <f t="shared" si="5"/>
        <v>0.736</v>
      </c>
      <c r="O27" s="19">
        <v>1</v>
      </c>
      <c r="P27" s="19"/>
    </row>
    <row r="28" s="1" customFormat="1" ht="32" customHeight="1" spans="1:16">
      <c r="A28" s="8"/>
      <c r="B28" s="9"/>
      <c r="C28" s="9"/>
      <c r="D28" s="9">
        <v>25</v>
      </c>
      <c r="E28" s="14" t="s">
        <v>92</v>
      </c>
      <c r="F28" s="14" t="s">
        <v>93</v>
      </c>
      <c r="G28" s="15"/>
      <c r="H28" s="16"/>
      <c r="I28" s="17">
        <v>45739</v>
      </c>
      <c r="J28" s="18" t="s">
        <v>21</v>
      </c>
      <c r="K28" s="15" t="s">
        <v>22</v>
      </c>
      <c r="L28" s="19">
        <v>63</v>
      </c>
      <c r="M28" s="19">
        <v>2</v>
      </c>
      <c r="N28" s="27">
        <f>(L28*M28*240)/10000</f>
        <v>3.024</v>
      </c>
      <c r="O28" s="19">
        <v>1</v>
      </c>
      <c r="P28" s="19"/>
    </row>
    <row r="29" s="1" customFormat="1" ht="32" customHeight="1" spans="1:16">
      <c r="A29" s="8"/>
      <c r="B29" s="9"/>
      <c r="C29" s="9"/>
      <c r="D29" s="9">
        <v>26</v>
      </c>
      <c r="E29" s="14" t="s">
        <v>94</v>
      </c>
      <c r="F29" s="14" t="s">
        <v>63</v>
      </c>
      <c r="G29" s="15" t="s">
        <v>83</v>
      </c>
      <c r="H29" s="16" t="s">
        <v>95</v>
      </c>
      <c r="I29" s="20">
        <v>45743</v>
      </c>
      <c r="J29" s="18" t="s">
        <v>21</v>
      </c>
      <c r="K29" s="15" t="s">
        <v>22</v>
      </c>
      <c r="L29" s="21">
        <v>80</v>
      </c>
      <c r="M29" s="21">
        <v>2</v>
      </c>
      <c r="N29" s="27">
        <f t="shared" si="5"/>
        <v>2.56</v>
      </c>
      <c r="O29" s="19">
        <v>1</v>
      </c>
      <c r="P29" s="19">
        <f>ROUND(SUM(N29:O29),0)</f>
        <v>4</v>
      </c>
    </row>
    <row r="30" s="1" customFormat="1" ht="32" customHeight="1" spans="1:16">
      <c r="A30" s="8"/>
      <c r="B30" s="9"/>
      <c r="C30" s="9"/>
      <c r="D30" s="9">
        <v>27</v>
      </c>
      <c r="E30" s="14" t="s">
        <v>96</v>
      </c>
      <c r="F30" s="14" t="s">
        <v>97</v>
      </c>
      <c r="G30" s="15" t="s">
        <v>98</v>
      </c>
      <c r="H30" s="16" t="s">
        <v>99</v>
      </c>
      <c r="I30" s="20">
        <v>45742</v>
      </c>
      <c r="J30" s="18" t="s">
        <v>21</v>
      </c>
      <c r="K30" s="15" t="s">
        <v>22</v>
      </c>
      <c r="L30" s="21">
        <v>29</v>
      </c>
      <c r="M30" s="21">
        <v>2</v>
      </c>
      <c r="N30" s="27">
        <f t="shared" si="5"/>
        <v>0.928</v>
      </c>
      <c r="O30" s="19">
        <v>1</v>
      </c>
      <c r="P30" s="19">
        <v>4</v>
      </c>
    </row>
    <row r="31" s="1" customFormat="1" ht="32" customHeight="1" spans="1:16">
      <c r="A31" s="8"/>
      <c r="B31" s="9"/>
      <c r="C31" s="9"/>
      <c r="D31" s="9">
        <v>28</v>
      </c>
      <c r="E31" s="14" t="s">
        <v>100</v>
      </c>
      <c r="F31" s="14" t="s">
        <v>37</v>
      </c>
      <c r="G31" s="15"/>
      <c r="H31" s="16"/>
      <c r="I31" s="20">
        <v>45742</v>
      </c>
      <c r="J31" s="18" t="s">
        <v>31</v>
      </c>
      <c r="K31" s="15" t="s">
        <v>22</v>
      </c>
      <c r="L31" s="21">
        <v>18</v>
      </c>
      <c r="M31" s="21">
        <v>2</v>
      </c>
      <c r="N31" s="27">
        <f t="shared" si="5"/>
        <v>0.576</v>
      </c>
      <c r="O31" s="19">
        <v>1</v>
      </c>
      <c r="P31" s="19"/>
    </row>
    <row r="32" s="1" customFormat="1" ht="32" customHeight="1" spans="1:16">
      <c r="A32" s="8"/>
      <c r="B32" s="9"/>
      <c r="C32" s="9"/>
      <c r="D32" s="9">
        <v>29</v>
      </c>
      <c r="E32" s="14" t="s">
        <v>101</v>
      </c>
      <c r="F32" s="14" t="s">
        <v>28</v>
      </c>
      <c r="G32" s="15" t="s">
        <v>83</v>
      </c>
      <c r="H32" s="16" t="s">
        <v>102</v>
      </c>
      <c r="I32" s="20">
        <v>45755</v>
      </c>
      <c r="J32" s="18" t="s">
        <v>21</v>
      </c>
      <c r="K32" s="15" t="s">
        <v>22</v>
      </c>
      <c r="L32" s="21">
        <v>48</v>
      </c>
      <c r="M32" s="21">
        <v>2</v>
      </c>
      <c r="N32" s="27">
        <f t="shared" si="5"/>
        <v>1.536</v>
      </c>
      <c r="O32" s="19">
        <v>1</v>
      </c>
      <c r="P32" s="19">
        <v>7</v>
      </c>
    </row>
    <row r="33" s="1" customFormat="1" ht="32" customHeight="1" spans="1:16">
      <c r="A33" s="8"/>
      <c r="B33" s="9"/>
      <c r="C33" s="9"/>
      <c r="D33" s="9">
        <v>30</v>
      </c>
      <c r="E33" s="14" t="s">
        <v>103</v>
      </c>
      <c r="F33" s="14" t="s">
        <v>71</v>
      </c>
      <c r="G33" s="15"/>
      <c r="H33" s="16"/>
      <c r="I33" s="17">
        <v>45755</v>
      </c>
      <c r="J33" s="18" t="s">
        <v>21</v>
      </c>
      <c r="K33" s="15" t="s">
        <v>22</v>
      </c>
      <c r="L33" s="19">
        <v>48</v>
      </c>
      <c r="M33" s="19">
        <v>3</v>
      </c>
      <c r="N33" s="27">
        <f t="shared" ref="N33:N48" si="6">(L33*M33*240)/10000</f>
        <v>3.456</v>
      </c>
      <c r="O33" s="19">
        <v>1</v>
      </c>
      <c r="P33" s="19"/>
    </row>
    <row r="34" s="1" customFormat="1" ht="32" customHeight="1" spans="1:16">
      <c r="A34" s="8"/>
      <c r="B34" s="9"/>
      <c r="C34" s="9"/>
      <c r="D34" s="9">
        <v>31</v>
      </c>
      <c r="E34" s="14" t="s">
        <v>104</v>
      </c>
      <c r="F34" s="14" t="s">
        <v>51</v>
      </c>
      <c r="G34" s="15" t="s">
        <v>105</v>
      </c>
      <c r="H34" s="16" t="s">
        <v>106</v>
      </c>
      <c r="I34" s="17">
        <v>45744</v>
      </c>
      <c r="J34" s="18" t="s">
        <v>21</v>
      </c>
      <c r="K34" s="15" t="s">
        <v>22</v>
      </c>
      <c r="L34" s="19">
        <v>80</v>
      </c>
      <c r="M34" s="19">
        <v>2</v>
      </c>
      <c r="N34" s="27">
        <f>(L34*M34*160)/10000</f>
        <v>2.56</v>
      </c>
      <c r="O34" s="19">
        <v>1</v>
      </c>
      <c r="P34" s="19">
        <f t="shared" ref="P34:P39" si="7">ROUND(SUM(N34:O34),0)</f>
        <v>4</v>
      </c>
    </row>
    <row r="35" s="1" customFormat="1" ht="32" customHeight="1" spans="1:16">
      <c r="A35" s="8"/>
      <c r="B35" s="9"/>
      <c r="C35" s="9"/>
      <c r="D35" s="9">
        <v>32</v>
      </c>
      <c r="E35" s="14" t="s">
        <v>107</v>
      </c>
      <c r="F35" s="14" t="s">
        <v>28</v>
      </c>
      <c r="G35" s="15" t="s">
        <v>83</v>
      </c>
      <c r="H35" s="16" t="s">
        <v>108</v>
      </c>
      <c r="I35" s="20">
        <v>45736</v>
      </c>
      <c r="J35" s="18" t="s">
        <v>31</v>
      </c>
      <c r="K35" s="15" t="s">
        <v>22</v>
      </c>
      <c r="L35" s="21">
        <v>96</v>
      </c>
      <c r="M35" s="21">
        <v>2</v>
      </c>
      <c r="N35" s="27">
        <f>(L35*M35*160)/10000</f>
        <v>3.072</v>
      </c>
      <c r="O35" s="19">
        <v>1</v>
      </c>
      <c r="P35" s="19">
        <f t="shared" si="7"/>
        <v>4</v>
      </c>
    </row>
    <row r="36" s="1" customFormat="1" ht="32" customHeight="1" spans="1:16">
      <c r="A36" s="8"/>
      <c r="B36" s="9"/>
      <c r="C36" s="9"/>
      <c r="D36" s="9">
        <v>33</v>
      </c>
      <c r="E36" s="14" t="s">
        <v>109</v>
      </c>
      <c r="F36" s="14" t="s">
        <v>47</v>
      </c>
      <c r="G36" s="15" t="s">
        <v>110</v>
      </c>
      <c r="H36" s="16" t="s">
        <v>111</v>
      </c>
      <c r="I36" s="20">
        <v>45744</v>
      </c>
      <c r="J36" s="18" t="s">
        <v>21</v>
      </c>
      <c r="K36" s="15" t="s">
        <v>22</v>
      </c>
      <c r="L36" s="21">
        <v>48</v>
      </c>
      <c r="M36" s="19">
        <v>3</v>
      </c>
      <c r="N36" s="27">
        <f t="shared" si="6"/>
        <v>3.456</v>
      </c>
      <c r="O36" s="19">
        <v>1</v>
      </c>
      <c r="P36" s="19">
        <f t="shared" si="7"/>
        <v>4</v>
      </c>
    </row>
    <row r="37" s="1" customFormat="1" ht="32" customHeight="1" spans="1:16">
      <c r="A37" s="8"/>
      <c r="B37" s="9"/>
      <c r="C37" s="9"/>
      <c r="D37" s="9">
        <v>34</v>
      </c>
      <c r="E37" s="14" t="s">
        <v>112</v>
      </c>
      <c r="F37" s="14" t="s">
        <v>113</v>
      </c>
      <c r="G37" s="15" t="s">
        <v>34</v>
      </c>
      <c r="H37" s="16" t="s">
        <v>114</v>
      </c>
      <c r="I37" s="20">
        <v>45744</v>
      </c>
      <c r="J37" s="18" t="s">
        <v>21</v>
      </c>
      <c r="K37" s="15" t="s">
        <v>22</v>
      </c>
      <c r="L37" s="21">
        <v>72</v>
      </c>
      <c r="M37" s="19">
        <v>2</v>
      </c>
      <c r="N37" s="27">
        <f t="shared" si="6"/>
        <v>3.456</v>
      </c>
      <c r="O37" s="19">
        <v>1</v>
      </c>
      <c r="P37" s="19">
        <f t="shared" si="7"/>
        <v>4</v>
      </c>
    </row>
    <row r="38" s="1" customFormat="1" ht="32" customHeight="1" spans="1:16">
      <c r="A38" s="8"/>
      <c r="B38" s="9"/>
      <c r="C38" s="9"/>
      <c r="D38" s="9">
        <v>35</v>
      </c>
      <c r="E38" s="14" t="s">
        <v>115</v>
      </c>
      <c r="F38" s="14" t="s">
        <v>116</v>
      </c>
      <c r="G38" s="15" t="s">
        <v>117</v>
      </c>
      <c r="H38" s="16" t="s">
        <v>118</v>
      </c>
      <c r="I38" s="20">
        <v>45742</v>
      </c>
      <c r="J38" s="18" t="s">
        <v>31</v>
      </c>
      <c r="K38" s="15" t="s">
        <v>22</v>
      </c>
      <c r="L38" s="21">
        <v>35</v>
      </c>
      <c r="M38" s="21">
        <v>2</v>
      </c>
      <c r="N38" s="27">
        <f t="shared" si="6"/>
        <v>1.68</v>
      </c>
      <c r="O38" s="19">
        <v>1</v>
      </c>
      <c r="P38" s="19">
        <f t="shared" si="7"/>
        <v>3</v>
      </c>
    </row>
    <row r="39" s="1" customFormat="1" ht="32" customHeight="1" spans="1:16">
      <c r="A39" s="8"/>
      <c r="B39" s="9"/>
      <c r="C39" s="9"/>
      <c r="D39" s="9">
        <v>36</v>
      </c>
      <c r="E39" s="14" t="s">
        <v>119</v>
      </c>
      <c r="F39" s="14" t="s">
        <v>120</v>
      </c>
      <c r="G39" s="15" t="s">
        <v>121</v>
      </c>
      <c r="H39" s="16" t="s">
        <v>122</v>
      </c>
      <c r="I39" s="20">
        <v>45742</v>
      </c>
      <c r="J39" s="18" t="s">
        <v>21</v>
      </c>
      <c r="K39" s="15" t="s">
        <v>22</v>
      </c>
      <c r="L39" s="21">
        <v>46</v>
      </c>
      <c r="M39" s="19">
        <v>3</v>
      </c>
      <c r="N39" s="27">
        <f t="shared" si="6"/>
        <v>3.312</v>
      </c>
      <c r="O39" s="19">
        <v>1</v>
      </c>
      <c r="P39" s="19">
        <f t="shared" si="7"/>
        <v>4</v>
      </c>
    </row>
    <row r="40" s="1" customFormat="1" ht="32" customHeight="1" spans="1:16">
      <c r="A40" s="8"/>
      <c r="B40" s="9"/>
      <c r="C40" s="9"/>
      <c r="D40" s="9">
        <v>37</v>
      </c>
      <c r="E40" s="14" t="s">
        <v>123</v>
      </c>
      <c r="F40" s="14" t="s">
        <v>116</v>
      </c>
      <c r="G40" s="15" t="s">
        <v>124</v>
      </c>
      <c r="H40" s="16" t="s">
        <v>125</v>
      </c>
      <c r="I40" s="22">
        <v>45717</v>
      </c>
      <c r="J40" s="18" t="s">
        <v>21</v>
      </c>
      <c r="K40" s="15" t="s">
        <v>22</v>
      </c>
      <c r="L40" s="23">
        <v>16</v>
      </c>
      <c r="M40" s="23">
        <v>2</v>
      </c>
      <c r="N40" s="27">
        <f t="shared" si="6"/>
        <v>0.768</v>
      </c>
      <c r="O40" s="19">
        <v>1</v>
      </c>
      <c r="P40" s="19">
        <v>4</v>
      </c>
    </row>
    <row r="41" s="1" customFormat="1" ht="32" customHeight="1" spans="1:16">
      <c r="A41" s="8"/>
      <c r="B41" s="9"/>
      <c r="C41" s="9"/>
      <c r="D41" s="9">
        <v>38</v>
      </c>
      <c r="E41" s="14" t="s">
        <v>126</v>
      </c>
      <c r="F41" s="14" t="s">
        <v>116</v>
      </c>
      <c r="G41" s="15"/>
      <c r="H41" s="16"/>
      <c r="I41" s="22">
        <v>45743</v>
      </c>
      <c r="J41" s="18" t="s">
        <v>21</v>
      </c>
      <c r="K41" s="15" t="s">
        <v>22</v>
      </c>
      <c r="L41" s="23">
        <v>35</v>
      </c>
      <c r="M41" s="23">
        <v>2</v>
      </c>
      <c r="N41" s="27">
        <f t="shared" si="6"/>
        <v>1.68</v>
      </c>
      <c r="O41" s="19">
        <v>1</v>
      </c>
      <c r="P41" s="19"/>
    </row>
    <row r="42" s="1" customFormat="1" ht="32" customHeight="1" spans="1:16">
      <c r="A42" s="8"/>
      <c r="B42" s="9"/>
      <c r="C42" s="9"/>
      <c r="D42" s="9">
        <v>39</v>
      </c>
      <c r="E42" s="14" t="s">
        <v>127</v>
      </c>
      <c r="F42" s="14" t="s">
        <v>71</v>
      </c>
      <c r="G42" s="15" t="s">
        <v>128</v>
      </c>
      <c r="H42" s="16" t="s">
        <v>129</v>
      </c>
      <c r="I42" s="17">
        <v>45742</v>
      </c>
      <c r="J42" s="18" t="s">
        <v>21</v>
      </c>
      <c r="K42" s="15" t="s">
        <v>22</v>
      </c>
      <c r="L42" s="19">
        <v>46</v>
      </c>
      <c r="M42" s="21">
        <v>2</v>
      </c>
      <c r="N42" s="27">
        <f t="shared" si="6"/>
        <v>2.208</v>
      </c>
      <c r="O42" s="19">
        <v>1</v>
      </c>
      <c r="P42" s="19">
        <f t="shared" ref="P42:P44" si="8">ROUND(SUM(N42:O42),0)</f>
        <v>3</v>
      </c>
    </row>
    <row r="43" s="1" customFormat="1" ht="32" customHeight="1" spans="1:16">
      <c r="A43" s="8"/>
      <c r="B43" s="9"/>
      <c r="C43" s="9"/>
      <c r="D43" s="9">
        <v>40</v>
      </c>
      <c r="E43" s="14" t="s">
        <v>130</v>
      </c>
      <c r="F43" s="14" t="s">
        <v>71</v>
      </c>
      <c r="G43" s="15" t="s">
        <v>131</v>
      </c>
      <c r="H43" s="16" t="s">
        <v>132</v>
      </c>
      <c r="I43" s="20">
        <v>45742</v>
      </c>
      <c r="J43" s="18" t="s">
        <v>31</v>
      </c>
      <c r="K43" s="15" t="s">
        <v>22</v>
      </c>
      <c r="L43" s="21">
        <v>22</v>
      </c>
      <c r="M43" s="19">
        <v>3</v>
      </c>
      <c r="N43" s="27">
        <f t="shared" si="6"/>
        <v>1.584</v>
      </c>
      <c r="O43" s="19">
        <v>1</v>
      </c>
      <c r="P43" s="19">
        <f t="shared" si="8"/>
        <v>3</v>
      </c>
    </row>
    <row r="44" s="1" customFormat="1" ht="32" customHeight="1" spans="1:16">
      <c r="A44" s="8"/>
      <c r="B44" s="9"/>
      <c r="C44" s="9"/>
      <c r="D44" s="9">
        <v>41</v>
      </c>
      <c r="E44" s="14" t="s">
        <v>133</v>
      </c>
      <c r="F44" s="14" t="s">
        <v>134</v>
      </c>
      <c r="G44" s="15" t="s">
        <v>135</v>
      </c>
      <c r="H44" s="16" t="s">
        <v>136</v>
      </c>
      <c r="I44" s="20">
        <v>45748</v>
      </c>
      <c r="J44" s="18" t="s">
        <v>31</v>
      </c>
      <c r="K44" s="15" t="s">
        <v>22</v>
      </c>
      <c r="L44" s="21">
        <v>48</v>
      </c>
      <c r="M44" s="21">
        <v>3</v>
      </c>
      <c r="N44" s="27">
        <f t="shared" si="6"/>
        <v>3.456</v>
      </c>
      <c r="O44" s="19">
        <v>1</v>
      </c>
      <c r="P44" s="19">
        <f t="shared" si="8"/>
        <v>4</v>
      </c>
    </row>
    <row r="45" s="1" customFormat="1" ht="32" customHeight="1" spans="1:16">
      <c r="A45" s="8"/>
      <c r="B45" s="9"/>
      <c r="C45" s="9"/>
      <c r="D45" s="9">
        <v>42</v>
      </c>
      <c r="E45" s="14" t="s">
        <v>137</v>
      </c>
      <c r="F45" s="14" t="s">
        <v>47</v>
      </c>
      <c r="G45" s="15" t="s">
        <v>83</v>
      </c>
      <c r="H45" s="16" t="s">
        <v>138</v>
      </c>
      <c r="I45" s="20">
        <v>45747</v>
      </c>
      <c r="J45" s="18" t="s">
        <v>21</v>
      </c>
      <c r="K45" s="15" t="s">
        <v>22</v>
      </c>
      <c r="L45" s="21">
        <v>24</v>
      </c>
      <c r="M45" s="19">
        <v>2</v>
      </c>
      <c r="N45" s="27">
        <f t="shared" si="6"/>
        <v>1.152</v>
      </c>
      <c r="O45" s="19">
        <v>1</v>
      </c>
      <c r="P45" s="19">
        <v>5</v>
      </c>
    </row>
    <row r="46" s="1" customFormat="1" ht="32" customHeight="1" spans="1:16">
      <c r="A46" s="8"/>
      <c r="B46" s="9"/>
      <c r="C46" s="9"/>
      <c r="D46" s="9">
        <v>43</v>
      </c>
      <c r="E46" s="14" t="s">
        <v>139</v>
      </c>
      <c r="F46" s="14" t="s">
        <v>71</v>
      </c>
      <c r="G46" s="15"/>
      <c r="H46" s="16"/>
      <c r="I46" s="17">
        <v>45747</v>
      </c>
      <c r="J46" s="18" t="s">
        <v>31</v>
      </c>
      <c r="K46" s="15" t="s">
        <v>22</v>
      </c>
      <c r="L46" s="19">
        <v>28</v>
      </c>
      <c r="M46" s="21">
        <v>3</v>
      </c>
      <c r="N46" s="27">
        <f t="shared" si="6"/>
        <v>2.016</v>
      </c>
      <c r="O46" s="19">
        <v>1</v>
      </c>
      <c r="P46" s="19"/>
    </row>
    <row r="47" s="1" customFormat="1" ht="32" customHeight="1" spans="1:16">
      <c r="A47" s="8"/>
      <c r="B47" s="9"/>
      <c r="C47" s="9"/>
      <c r="D47" s="9">
        <v>44</v>
      </c>
      <c r="E47" s="14" t="s">
        <v>140</v>
      </c>
      <c r="F47" s="14" t="s">
        <v>116</v>
      </c>
      <c r="G47" s="15" t="s">
        <v>141</v>
      </c>
      <c r="H47" s="16" t="s">
        <v>142</v>
      </c>
      <c r="I47" s="20">
        <v>45744</v>
      </c>
      <c r="J47" s="18" t="s">
        <v>31</v>
      </c>
      <c r="K47" s="15" t="s">
        <v>22</v>
      </c>
      <c r="L47" s="21">
        <v>36</v>
      </c>
      <c r="M47" s="19">
        <v>3</v>
      </c>
      <c r="N47" s="27">
        <f t="shared" si="6"/>
        <v>2.592</v>
      </c>
      <c r="O47" s="19">
        <v>1</v>
      </c>
      <c r="P47" s="19">
        <f>ROUND(SUM(N47:O47),0)</f>
        <v>4</v>
      </c>
    </row>
    <row r="48" s="1" customFormat="1" ht="32" customHeight="1" spans="1:16">
      <c r="A48" s="8"/>
      <c r="B48" s="9"/>
      <c r="C48" s="9"/>
      <c r="D48" s="9">
        <v>45</v>
      </c>
      <c r="E48" s="14" t="s">
        <v>143</v>
      </c>
      <c r="F48" s="14" t="s">
        <v>71</v>
      </c>
      <c r="G48" s="15" t="s">
        <v>144</v>
      </c>
      <c r="H48" s="16" t="s">
        <v>145</v>
      </c>
      <c r="I48" s="20">
        <v>45744</v>
      </c>
      <c r="J48" s="18" t="s">
        <v>21</v>
      </c>
      <c r="K48" s="15" t="s">
        <v>22</v>
      </c>
      <c r="L48" s="21">
        <v>46</v>
      </c>
      <c r="M48" s="19">
        <v>3</v>
      </c>
      <c r="N48" s="27">
        <f t="shared" si="6"/>
        <v>3.312</v>
      </c>
      <c r="O48" s="19">
        <v>1</v>
      </c>
      <c r="P48" s="19">
        <f>ROUND(SUM(N48:O48),0)</f>
        <v>4</v>
      </c>
    </row>
    <row r="49" s="1" customFormat="1" ht="44" customHeight="1" spans="1:16">
      <c r="A49" s="8">
        <v>2</v>
      </c>
      <c r="B49" s="9" t="s">
        <v>146</v>
      </c>
      <c r="C49" s="9"/>
      <c r="D49" s="9"/>
      <c r="E49" s="9"/>
      <c r="F49" s="9" t="s">
        <v>147</v>
      </c>
      <c r="G49" s="8" t="s">
        <v>148</v>
      </c>
      <c r="H49" s="8" t="s">
        <v>149</v>
      </c>
      <c r="I49" s="24" t="s">
        <v>150</v>
      </c>
      <c r="J49" s="8" t="s">
        <v>151</v>
      </c>
      <c r="K49" s="8"/>
      <c r="L49" s="8"/>
      <c r="M49" s="8"/>
      <c r="N49" s="8"/>
      <c r="O49" s="28"/>
      <c r="P49" s="29">
        <v>36</v>
      </c>
    </row>
    <row r="50" s="1" customFormat="1" ht="44" customHeight="1" spans="1:16">
      <c r="A50" s="8"/>
      <c r="B50" s="9"/>
      <c r="C50" s="9"/>
      <c r="D50" s="9"/>
      <c r="E50" s="9"/>
      <c r="F50" s="9" t="s">
        <v>152</v>
      </c>
      <c r="G50" s="8" t="s">
        <v>153</v>
      </c>
      <c r="H50" s="15" t="s">
        <v>142</v>
      </c>
      <c r="I50" s="24" t="s">
        <v>150</v>
      </c>
      <c r="J50" s="8" t="s">
        <v>151</v>
      </c>
      <c r="K50" s="8"/>
      <c r="L50" s="8"/>
      <c r="M50" s="8"/>
      <c r="N50" s="8"/>
      <c r="O50" s="28"/>
      <c r="P50" s="30">
        <v>10</v>
      </c>
    </row>
    <row r="51" s="1" customFormat="1" ht="44" customHeight="1" spans="1:16">
      <c r="A51" s="8"/>
      <c r="B51" s="9" t="s">
        <v>154</v>
      </c>
      <c r="C51" s="9"/>
      <c r="D51" s="9"/>
      <c r="E51" s="9"/>
      <c r="F51" s="9" t="s">
        <v>155</v>
      </c>
      <c r="G51" s="8" t="s">
        <v>156</v>
      </c>
      <c r="H51" s="15" t="s">
        <v>157</v>
      </c>
      <c r="I51" s="24" t="s">
        <v>150</v>
      </c>
      <c r="J51" s="8" t="s">
        <v>151</v>
      </c>
      <c r="K51" s="8"/>
      <c r="L51" s="8"/>
      <c r="M51" s="8"/>
      <c r="N51" s="8"/>
      <c r="O51" s="8"/>
      <c r="P51" s="30">
        <v>20</v>
      </c>
    </row>
    <row r="52" s="1" customFormat="1" ht="30" customHeight="1" spans="1:16">
      <c r="A52" s="8">
        <v>3</v>
      </c>
      <c r="B52" s="8" t="s">
        <v>158</v>
      </c>
      <c r="C52" s="8"/>
      <c r="D52" s="8"/>
      <c r="E52" s="8"/>
      <c r="F52" s="8"/>
      <c r="G52" s="8" t="s">
        <v>159</v>
      </c>
      <c r="H52" s="15" t="s">
        <v>157</v>
      </c>
      <c r="I52" s="24" t="s">
        <v>150</v>
      </c>
      <c r="J52" s="8" t="s">
        <v>151</v>
      </c>
      <c r="K52" s="25"/>
      <c r="L52" s="8"/>
      <c r="M52" s="8"/>
      <c r="N52" s="31"/>
      <c r="O52" s="28"/>
      <c r="P52" s="30">
        <v>55</v>
      </c>
    </row>
    <row r="53" s="1" customFormat="1" ht="30" customHeight="1" spans="1:16">
      <c r="A53" s="8"/>
      <c r="B53" s="8" t="s">
        <v>160</v>
      </c>
      <c r="C53" s="8"/>
      <c r="D53" s="8"/>
      <c r="E53" s="8"/>
      <c r="F53" s="8"/>
      <c r="G53" s="8" t="s">
        <v>156</v>
      </c>
      <c r="H53" s="15" t="s">
        <v>157</v>
      </c>
      <c r="I53" s="24" t="s">
        <v>150</v>
      </c>
      <c r="J53" s="8" t="s">
        <v>151</v>
      </c>
      <c r="K53" s="25"/>
      <c r="L53" s="8"/>
      <c r="M53" s="8"/>
      <c r="N53" s="31"/>
      <c r="O53" s="28"/>
      <c r="P53" s="30">
        <v>20</v>
      </c>
    </row>
    <row r="54" s="1" customFormat="1" ht="28.5" spans="1:16">
      <c r="A54" s="8">
        <v>4</v>
      </c>
      <c r="B54" s="8" t="s">
        <v>161</v>
      </c>
      <c r="C54" s="8"/>
      <c r="D54" s="8"/>
      <c r="E54" s="8"/>
      <c r="F54" s="8"/>
      <c r="G54" s="8" t="s">
        <v>156</v>
      </c>
      <c r="H54" s="16" t="s">
        <v>162</v>
      </c>
      <c r="I54" s="24" t="s">
        <v>150</v>
      </c>
      <c r="J54" s="8" t="s">
        <v>151</v>
      </c>
      <c r="K54" s="8"/>
      <c r="L54" s="8"/>
      <c r="M54" s="8"/>
      <c r="N54" s="8"/>
      <c r="O54" s="28"/>
      <c r="P54" s="30">
        <v>40</v>
      </c>
    </row>
    <row r="55" s="1" customFormat="1" ht="30" customHeight="1" spans="1:16">
      <c r="A55" s="8" t="s">
        <v>163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21">
        <f>SUM(P4:P54)</f>
        <v>320</v>
      </c>
    </row>
    <row r="56" s="1" customFormat="1" ht="54" customHeight="1" spans="1:16">
      <c r="A56" s="10" t="s">
        <v>164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</sheetData>
  <autoFilter ref="A3:P56">
    <extLst/>
  </autoFilter>
  <mergeCells count="41">
    <mergeCell ref="A1:B1"/>
    <mergeCell ref="A2:N2"/>
    <mergeCell ref="B51:E51"/>
    <mergeCell ref="B52:F52"/>
    <mergeCell ref="B53:F53"/>
    <mergeCell ref="B54:F54"/>
    <mergeCell ref="A55:N55"/>
    <mergeCell ref="A56:P56"/>
    <mergeCell ref="A4:A48"/>
    <mergeCell ref="A49:A51"/>
    <mergeCell ref="A52:A53"/>
    <mergeCell ref="B4:B48"/>
    <mergeCell ref="C4:C48"/>
    <mergeCell ref="G10:G11"/>
    <mergeCell ref="G15:G16"/>
    <mergeCell ref="G19:G20"/>
    <mergeCell ref="G23:G24"/>
    <mergeCell ref="G26:G28"/>
    <mergeCell ref="G30:G31"/>
    <mergeCell ref="G32:G33"/>
    <mergeCell ref="G40:G41"/>
    <mergeCell ref="G45:G46"/>
    <mergeCell ref="H10:H11"/>
    <mergeCell ref="H15:H16"/>
    <mergeCell ref="H19:H20"/>
    <mergeCell ref="H23:H25"/>
    <mergeCell ref="H26:H28"/>
    <mergeCell ref="H30:H31"/>
    <mergeCell ref="H32:H33"/>
    <mergeCell ref="H40:H41"/>
    <mergeCell ref="H45:H46"/>
    <mergeCell ref="P10:P11"/>
    <mergeCell ref="P15:P16"/>
    <mergeCell ref="P19:P20"/>
    <mergeCell ref="P23:P25"/>
    <mergeCell ref="P26:P28"/>
    <mergeCell ref="P30:P31"/>
    <mergeCell ref="P32:P33"/>
    <mergeCell ref="P40:P41"/>
    <mergeCell ref="P45:P46"/>
    <mergeCell ref="B49:E50"/>
  </mergeCell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2025-09-30T17:14:00Z</dcterms:created>
  <dcterms:modified xsi:type="dcterms:W3CDTF">2026-01-14T15:27:13Z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EA9BE3FBBFE31D860B2FDB683B7FD254</vt:lpwstr>
  </property>
  <property fmtid="{D5CDD505-2E9C-101B-9397-08002B2CF9AE}" pid="3" name="KSOProductBuildVer">
    <vt:lpwstr>2052-11.8.2.12009</vt:lpwstr>
  </property>
</Properties>
</file>