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湖南省地质院" sheetId="3" r:id="rId1"/>
    <sheet name="Sheet1" sheetId="4" r:id="rId2"/>
  </sheets>
  <definedNames>
    <definedName name="_xlnm.Print_Titles" localSheetId="0">湖南省地质院!$4:$4</definedName>
    <definedName name="_xlnm._FilterDatabase" localSheetId="0" hidden="1">湖南省地质院!$A$7:$K$44</definedName>
  </definedNames>
  <calcPr calcId="144525"/>
</workbook>
</file>

<file path=xl/sharedStrings.xml><?xml version="1.0" encoding="utf-8"?>
<sst xmlns="http://schemas.openxmlformats.org/spreadsheetml/2006/main" count="179" uniqueCount="80">
  <si>
    <t>附件</t>
  </si>
  <si>
    <t>2025年第二批地勘改革发展资金明细表</t>
  </si>
  <si>
    <t>单位：万元</t>
  </si>
  <si>
    <t>省直单位</t>
  </si>
  <si>
    <t>单位编码</t>
  </si>
  <si>
    <t>单位名称</t>
  </si>
  <si>
    <t>金额</t>
  </si>
  <si>
    <t>功能科目</t>
  </si>
  <si>
    <t>政府经济科目</t>
  </si>
  <si>
    <t>部门经济科目</t>
  </si>
  <si>
    <t>项目明细</t>
  </si>
  <si>
    <t>备注</t>
  </si>
  <si>
    <t>省地质院</t>
  </si>
  <si>
    <t>总计</t>
  </si>
  <si>
    <t>湖南省地质调查所小计</t>
  </si>
  <si>
    <t>湖南省地质调查所</t>
  </si>
  <si>
    <r>
      <rPr>
        <sz val="10"/>
        <rFont val="Times New Roman"/>
        <charset val="134"/>
      </rPr>
      <t>2150199</t>
    </r>
    <r>
      <rPr>
        <sz val="10"/>
        <rFont val="仿宋_GB2312"/>
        <charset val="134"/>
      </rPr>
      <t xml:space="preserve"> 其他资源勘探业支出</t>
    </r>
  </si>
  <si>
    <r>
      <rPr>
        <sz val="10"/>
        <rFont val="Times New Roman"/>
        <charset val="134"/>
      </rPr>
      <t xml:space="preserve">50601  </t>
    </r>
    <r>
      <rPr>
        <sz val="10"/>
        <rFont val="仿宋_GB2312"/>
        <charset val="134"/>
      </rPr>
      <t>资本性支出</t>
    </r>
  </si>
  <si>
    <r>
      <rPr>
        <sz val="10"/>
        <rFont val="Times New Roman"/>
        <charset val="134"/>
      </rPr>
      <t xml:space="preserve">31003  </t>
    </r>
    <r>
      <rPr>
        <sz val="10"/>
        <rFont val="仿宋_GB2312"/>
        <charset val="134"/>
      </rPr>
      <t>专用设备购置</t>
    </r>
  </si>
  <si>
    <r>
      <rPr>
        <sz val="10"/>
        <rFont val="仿宋_GB2312"/>
        <charset val="134"/>
      </rPr>
      <t>数控式测井系统</t>
    </r>
  </si>
  <si>
    <r>
      <rPr>
        <sz val="10"/>
        <rFont val="Nimbus Roman No9 L"/>
        <charset val="134"/>
      </rPr>
      <t xml:space="preserve">2150199 </t>
    </r>
    <r>
      <rPr>
        <sz val="10"/>
        <rFont val="仿宋_GB2312"/>
        <charset val="134"/>
      </rPr>
      <t>其他资源勘探业支出</t>
    </r>
  </si>
  <si>
    <r>
      <rPr>
        <sz val="10"/>
        <rFont val="Nimbus Roman No9 L"/>
        <charset val="134"/>
      </rPr>
      <t xml:space="preserve">50502 </t>
    </r>
    <r>
      <rPr>
        <sz val="10"/>
        <rFont val="仿宋_GB2312"/>
        <charset val="134"/>
      </rPr>
      <t>商品和服务支出</t>
    </r>
  </si>
  <si>
    <r>
      <rPr>
        <sz val="10"/>
        <rFont val="Nimbus Roman No9 L"/>
        <charset val="134"/>
      </rPr>
      <t xml:space="preserve">30299  </t>
    </r>
    <r>
      <rPr>
        <sz val="10"/>
        <rFont val="仿宋_GB2312"/>
        <charset val="134"/>
      </rPr>
      <t>其他商品和服务支出</t>
    </r>
  </si>
  <si>
    <r>
      <rPr>
        <sz val="10"/>
        <rFont val="仿宋_GB2312"/>
        <charset val="134"/>
      </rPr>
      <t>湖南省矿泉水开发利用调查评价与综合研究</t>
    </r>
  </si>
  <si>
    <t>湖南省地质灾害调查监测所</t>
  </si>
  <si>
    <r>
      <rPr>
        <sz val="10"/>
        <rFont val="仿宋_GB2312"/>
        <charset val="134"/>
      </rPr>
      <t>道路工程综合检测车</t>
    </r>
  </si>
  <si>
    <t>湖南省自然资源调查所小计</t>
  </si>
  <si>
    <t>湖南省自然资源调查所</t>
  </si>
  <si>
    <r>
      <rPr>
        <sz val="10"/>
        <rFont val="仿宋_GB2312"/>
        <charset val="134"/>
      </rPr>
      <t>三维激光扫描仪购置项目</t>
    </r>
  </si>
  <si>
    <r>
      <t>1300</t>
    </r>
    <r>
      <rPr>
        <sz val="10"/>
        <rFont val="仿宋_GB2312"/>
        <charset val="134"/>
      </rPr>
      <t>型便携式模块化钻机</t>
    </r>
  </si>
  <si>
    <t>湖南省矿产资源调查所</t>
  </si>
  <si>
    <r>
      <rPr>
        <sz val="10"/>
        <rFont val="仿宋_GB2312"/>
        <charset val="134"/>
      </rPr>
      <t>井下工程</t>
    </r>
    <r>
      <rPr>
        <sz val="10"/>
        <rFont val="Times New Roman"/>
        <charset val="134"/>
      </rPr>
      <t>1200</t>
    </r>
    <r>
      <rPr>
        <sz val="10"/>
        <rFont val="仿宋_GB2312"/>
        <charset val="134"/>
      </rPr>
      <t>型全液压坑道钻机</t>
    </r>
  </si>
  <si>
    <t>湖南省生态地质调查监测所小计</t>
  </si>
  <si>
    <t>湖南省生态地质调查监测所</t>
  </si>
  <si>
    <r>
      <rPr>
        <sz val="10"/>
        <rFont val="仿宋_GB2312"/>
        <charset val="134"/>
      </rPr>
      <t>垂直起降固定翼无人机高光谱系统</t>
    </r>
  </si>
  <si>
    <r>
      <rPr>
        <sz val="10"/>
        <rFont val="仿宋_GB2312"/>
        <charset val="134"/>
      </rPr>
      <t>湖南省离子吸附型稀土成因机理与资源潜力评价研究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一期）</t>
    </r>
  </si>
  <si>
    <t>湖南省国土空间调查监测所小计</t>
  </si>
  <si>
    <t>湖南省国土空间调查监测所</t>
  </si>
  <si>
    <r>
      <rPr>
        <sz val="10"/>
        <rFont val="仿宋_GB2312"/>
        <charset val="134"/>
      </rPr>
      <t>涉密软件防护系统</t>
    </r>
  </si>
  <si>
    <r>
      <rPr>
        <sz val="10"/>
        <rFont val="仿宋_GB2312"/>
        <charset val="134"/>
      </rPr>
      <t>图形工作站及数据处理工具软件</t>
    </r>
  </si>
  <si>
    <r>
      <rPr>
        <sz val="10"/>
        <rFont val="仿宋_GB2312"/>
        <charset val="134"/>
      </rPr>
      <t>探地雷达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管道检测机器人</t>
    </r>
  </si>
  <si>
    <r>
      <rPr>
        <sz val="10"/>
        <rFont val="仿宋_GB2312"/>
        <charset val="134"/>
      </rPr>
      <t>耕地质量监测与新质生产力培育工程研究中心（二期）</t>
    </r>
  </si>
  <si>
    <t>湖南省核地质调查所小计</t>
  </si>
  <si>
    <t>湖南省核地质调查所</t>
  </si>
  <si>
    <r>
      <rPr>
        <sz val="10"/>
        <rFont val="仿宋_GB2312"/>
        <charset val="134"/>
      </rPr>
      <t>地质灾害野外快速采集、三维重建分析及成灾过程数值模拟计算分析</t>
    </r>
  </si>
  <si>
    <r>
      <rPr>
        <sz val="10"/>
        <rFont val="仿宋_GB2312"/>
        <charset val="134"/>
      </rPr>
      <t>道路工程检测相关仪器</t>
    </r>
  </si>
  <si>
    <r>
      <rPr>
        <sz val="10"/>
        <rFont val="仿宋_GB2312"/>
        <charset val="134"/>
      </rPr>
      <t>湖南省特色矿泉水矿物质医疗潜力及产医融合开发路径研究</t>
    </r>
  </si>
  <si>
    <t>湖南省工程地质矿山地质调查监测所</t>
  </si>
  <si>
    <t>2150199 其他资源勘探业支出</t>
  </si>
  <si>
    <t>50601  资本性支出</t>
  </si>
  <si>
    <t>31003  专用设备购置</t>
  </si>
  <si>
    <r>
      <rPr>
        <sz val="10"/>
        <rFont val="仿宋_GB2312"/>
        <charset val="134"/>
      </rPr>
      <t>钻台全套自动化装备与工具</t>
    </r>
  </si>
  <si>
    <t>湖南省水文地质环境地质调查监测所小计</t>
  </si>
  <si>
    <t>湖南省水文地质环境地质调查监测所</t>
  </si>
  <si>
    <r>
      <t>1600</t>
    </r>
    <r>
      <rPr>
        <sz val="10"/>
        <rFont val="仿宋_GB2312"/>
        <charset val="134"/>
      </rPr>
      <t>型履带式钻机及配套材料</t>
    </r>
  </si>
  <si>
    <r>
      <rPr>
        <sz val="10"/>
        <rFont val="仿宋_GB2312"/>
        <charset val="134"/>
      </rPr>
      <t>大通湖流域饮用水源地水安全防控能力建设</t>
    </r>
  </si>
  <si>
    <r>
      <rPr>
        <sz val="10"/>
        <rFont val="Times New Roman"/>
        <charset val="134"/>
      </rPr>
      <t xml:space="preserve">50502 </t>
    </r>
    <r>
      <rPr>
        <sz val="10"/>
        <rFont val="仿宋_GB2312"/>
        <charset val="134"/>
      </rPr>
      <t>商品和服务支出</t>
    </r>
  </si>
  <si>
    <r>
      <rPr>
        <sz val="10"/>
        <rFont val="Times New Roman"/>
        <charset val="134"/>
      </rPr>
      <t xml:space="preserve">30299  </t>
    </r>
    <r>
      <rPr>
        <sz val="10"/>
        <rFont val="仿宋_GB2312"/>
        <charset val="134"/>
      </rPr>
      <t>其他商品和服务支出</t>
    </r>
  </si>
  <si>
    <r>
      <rPr>
        <sz val="10"/>
        <rFont val="仿宋_GB2312"/>
        <charset val="134"/>
      </rPr>
      <t>档案库房改造改建提升项目</t>
    </r>
  </si>
  <si>
    <t>湖南省城市地质调查监测所小计</t>
  </si>
  <si>
    <t>湖南省城市地质调查监测所</t>
  </si>
  <si>
    <r>
      <rPr>
        <sz val="10"/>
        <rFont val="仿宋_GB2312"/>
        <charset val="134"/>
      </rPr>
      <t>城市地质安全信息支撑服务平台基础设施</t>
    </r>
  </si>
  <si>
    <r>
      <rPr>
        <sz val="10"/>
        <rFont val="仿宋_GB2312"/>
        <charset val="134"/>
      </rPr>
      <t>湖南省城市地质工作支撑韧性城市建设的现状调研和前景分析</t>
    </r>
  </si>
  <si>
    <r>
      <rPr>
        <sz val="10"/>
        <rFont val="仿宋_GB2312"/>
        <charset val="134"/>
      </rPr>
      <t>湖南省城市地下空间资源集约利用与产业化研究</t>
    </r>
  </si>
  <si>
    <t>湖南省地球物理地球化学调查所小计</t>
  </si>
  <si>
    <t>湖南省地球物理地球化学调查所</t>
  </si>
  <si>
    <r>
      <rPr>
        <sz val="10"/>
        <rFont val="仿宋_GB2312"/>
        <charset val="134"/>
      </rPr>
      <t>节点地震仪</t>
    </r>
  </si>
  <si>
    <r>
      <rPr>
        <sz val="10"/>
        <rFont val="仿宋_GB2312"/>
        <charset val="134"/>
      </rPr>
      <t>永州凤凰园基地钢结构厂房维修改造项目</t>
    </r>
  </si>
  <si>
    <r>
      <rPr>
        <sz val="10"/>
        <rFont val="仿宋_GB2312"/>
        <charset val="134"/>
      </rPr>
      <t>永州煤勘家园基地自来水水网改造项目</t>
    </r>
  </si>
  <si>
    <t>湖南省遥感地质调查监测所</t>
  </si>
  <si>
    <r>
      <rPr>
        <sz val="10"/>
        <rFont val="仿宋_GB2312"/>
        <charset val="134"/>
      </rPr>
      <t>实验室抽风及台柜系统及加工除尘设备</t>
    </r>
  </si>
  <si>
    <t>湖南省地质实验测试中心小计</t>
  </si>
  <si>
    <t>湖南省地质实验测试中心</t>
  </si>
  <si>
    <r>
      <rPr>
        <sz val="10"/>
        <rFont val="仿宋_GB2312"/>
        <charset val="134"/>
      </rPr>
      <t>固体测汞仪</t>
    </r>
  </si>
  <si>
    <r>
      <rPr>
        <sz val="10"/>
        <rFont val="仿宋_GB2312"/>
        <charset val="134"/>
      </rPr>
      <t>离子色谱仪</t>
    </r>
  </si>
  <si>
    <r>
      <rPr>
        <sz val="10"/>
        <rFont val="仿宋_GB2312"/>
        <charset val="134"/>
      </rPr>
      <t>微波消解仪</t>
    </r>
  </si>
  <si>
    <t>湖南省核地质与核技术应用中心小计</t>
  </si>
  <si>
    <t>湖南省核地质与核技术应用中心</t>
  </si>
  <si>
    <r>
      <rPr>
        <sz val="10"/>
        <rFont val="仿宋_GB2312"/>
        <charset val="134"/>
      </rPr>
      <t>气相色谱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质谱联用仪购置</t>
    </r>
  </si>
  <si>
    <r>
      <rPr>
        <sz val="10"/>
        <rFont val="仿宋_GB2312"/>
        <charset val="134"/>
      </rPr>
      <t>核应急装备购置项目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</si>
</sst>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sz val="12"/>
      <color theme="1"/>
      <name val="黑体"/>
      <charset val="134"/>
    </font>
    <font>
      <b/>
      <sz val="12"/>
      <color theme="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仿宋_GB2312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b/>
      <sz val="11"/>
      <color theme="1"/>
      <name val="黑体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theme="1"/>
      <name val="Times New Roman"/>
      <charset val="134"/>
    </font>
    <font>
      <sz val="10"/>
      <name val="Nimbus Roman No9 L"/>
      <charset val="134"/>
    </font>
    <font>
      <b/>
      <sz val="10"/>
      <name val="Times New Roman"/>
      <charset val="134"/>
    </font>
    <font>
      <b/>
      <sz val="10"/>
      <name val="Nimbus Roman No9 L"/>
      <charset val="134"/>
    </font>
    <font>
      <b/>
      <sz val="10"/>
      <color theme="1"/>
      <name val="黑体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5" fillId="0" borderId="0"/>
    <xf numFmtId="0" fontId="23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0" fillId="16" borderId="9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14" borderId="8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16" borderId="6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1" applyNumberFormat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8" fillId="0" borderId="1" xfId="1" applyNumberFormat="1" applyFont="1" applyFill="1" applyBorder="1" applyAlignment="1">
      <alignment horizontal="center" vertical="center" wrapText="1"/>
    </xf>
    <xf numFmtId="0" fontId="15" fillId="0" borderId="1" xfId="2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left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view="pageBreakPreview" zoomScaleNormal="120" workbookViewId="0">
      <selection activeCell="D44" sqref="D6 D9 D10 D13 D14 D17 D22 D26 D27 D31 D35 D39 D40 D44"/>
    </sheetView>
  </sheetViews>
  <sheetFormatPr defaultColWidth="8.9" defaultRowHeight="13.5"/>
  <cols>
    <col min="1" max="1" width="7.25" style="6" customWidth="1"/>
    <col min="2" max="2" width="7.375" style="6" customWidth="1"/>
    <col min="3" max="3" width="33.25" style="6" customWidth="1"/>
    <col min="4" max="4" width="7" style="6" customWidth="1"/>
    <col min="5" max="5" width="25.1" style="6" customWidth="1"/>
    <col min="6" max="6" width="18.4333333333333" style="6" customWidth="1"/>
    <col min="7" max="7" width="23.125" style="6" customWidth="1"/>
    <col min="8" max="8" width="29.875" style="6" customWidth="1"/>
    <col min="9" max="9" width="11.375" style="6" customWidth="1"/>
    <col min="10" max="16384" width="8.9" style="6"/>
  </cols>
  <sheetData>
    <row r="1" ht="16" customHeight="1" spans="1:2">
      <c r="A1" s="7" t="s">
        <v>0</v>
      </c>
      <c r="B1" s="7"/>
    </row>
    <row r="2" ht="25.5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ht="18" customHeight="1" spans="1:9">
      <c r="A3" s="9" t="s">
        <v>2</v>
      </c>
      <c r="B3" s="9"/>
      <c r="C3" s="9"/>
      <c r="D3" s="9"/>
      <c r="E3" s="9"/>
      <c r="F3" s="9"/>
      <c r="G3" s="9"/>
      <c r="H3" s="9"/>
      <c r="I3" s="9"/>
    </row>
    <row r="4" s="1" customFormat="1" ht="32" customHeight="1" spans="1:9">
      <c r="A4" s="10" t="s">
        <v>3</v>
      </c>
      <c r="B4" s="10" t="s">
        <v>4</v>
      </c>
      <c r="C4" s="11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11" t="s">
        <v>11</v>
      </c>
    </row>
    <row r="5" s="1" customFormat="1" ht="21" customHeight="1" spans="1:9">
      <c r="A5" s="12" t="s">
        <v>12</v>
      </c>
      <c r="B5" s="13" t="s">
        <v>13</v>
      </c>
      <c r="C5" s="13"/>
      <c r="D5" s="14">
        <f>D6+D9+D10+D13+D14+D17+D22+D26+D27+D31+D35+D39+D40+D44</f>
        <v>3049</v>
      </c>
      <c r="E5" s="10"/>
      <c r="F5" s="10"/>
      <c r="G5" s="10"/>
      <c r="H5" s="11"/>
      <c r="I5" s="11"/>
    </row>
    <row r="6" s="2" customFormat="1" ht="21" customHeight="1" spans="1:9">
      <c r="A6" s="15"/>
      <c r="B6" s="16">
        <v>262051</v>
      </c>
      <c r="C6" s="17" t="s">
        <v>14</v>
      </c>
      <c r="D6" s="14">
        <f>D7+D8</f>
        <v>130</v>
      </c>
      <c r="E6" s="29"/>
      <c r="F6" s="29"/>
      <c r="G6" s="29"/>
      <c r="H6" s="30"/>
      <c r="I6" s="30"/>
    </row>
    <row r="7" s="3" customFormat="1" ht="21" customHeight="1" spans="1:11">
      <c r="A7" s="15"/>
      <c r="B7" s="16"/>
      <c r="C7" s="18" t="s">
        <v>15</v>
      </c>
      <c r="D7" s="19">
        <v>100</v>
      </c>
      <c r="E7" s="31" t="s">
        <v>16</v>
      </c>
      <c r="F7" s="31" t="s">
        <v>17</v>
      </c>
      <c r="G7" s="31" t="s">
        <v>18</v>
      </c>
      <c r="H7" s="31" t="s">
        <v>19</v>
      </c>
      <c r="I7" s="18"/>
      <c r="J7" s="33"/>
      <c r="K7" s="33"/>
    </row>
    <row r="8" s="3" customFormat="1" ht="21" customHeight="1" spans="1:11">
      <c r="A8" s="15"/>
      <c r="B8" s="16"/>
      <c r="C8" s="18" t="s">
        <v>15</v>
      </c>
      <c r="D8" s="20">
        <v>30</v>
      </c>
      <c r="E8" s="32" t="s">
        <v>20</v>
      </c>
      <c r="F8" s="32" t="s">
        <v>21</v>
      </c>
      <c r="G8" s="32" t="s">
        <v>22</v>
      </c>
      <c r="H8" s="31" t="s">
        <v>23</v>
      </c>
      <c r="I8" s="18"/>
      <c r="J8" s="33"/>
      <c r="K8" s="33"/>
    </row>
    <row r="9" s="4" customFormat="1" ht="21" customHeight="1" spans="1:11">
      <c r="A9" s="15"/>
      <c r="B9" s="16">
        <v>262052</v>
      </c>
      <c r="C9" s="17" t="s">
        <v>24</v>
      </c>
      <c r="D9" s="21">
        <v>170</v>
      </c>
      <c r="E9" s="31" t="s">
        <v>16</v>
      </c>
      <c r="F9" s="31" t="s">
        <v>17</v>
      </c>
      <c r="G9" s="31" t="s">
        <v>18</v>
      </c>
      <c r="H9" s="31" t="s">
        <v>25</v>
      </c>
      <c r="I9" s="18"/>
      <c r="J9" s="34"/>
      <c r="K9" s="34"/>
    </row>
    <row r="10" s="4" customFormat="1" ht="21" customHeight="1" spans="1:11">
      <c r="A10" s="15"/>
      <c r="B10" s="16">
        <v>262053</v>
      </c>
      <c r="C10" s="17" t="s">
        <v>26</v>
      </c>
      <c r="D10" s="21">
        <f>SUM(D11:D12)</f>
        <v>202</v>
      </c>
      <c r="E10" s="31"/>
      <c r="F10" s="31"/>
      <c r="G10" s="31"/>
      <c r="H10" s="31"/>
      <c r="I10" s="17"/>
      <c r="J10" s="34"/>
      <c r="K10" s="34"/>
    </row>
    <row r="11" s="4" customFormat="1" ht="21" customHeight="1" spans="1:11">
      <c r="A11" s="15"/>
      <c r="B11" s="16"/>
      <c r="C11" s="18" t="s">
        <v>27</v>
      </c>
      <c r="D11" s="22">
        <v>82</v>
      </c>
      <c r="E11" s="31" t="s">
        <v>16</v>
      </c>
      <c r="F11" s="31" t="s">
        <v>17</v>
      </c>
      <c r="G11" s="31" t="s">
        <v>18</v>
      </c>
      <c r="H11" s="31" t="s">
        <v>28</v>
      </c>
      <c r="I11" s="18"/>
      <c r="J11" s="34"/>
      <c r="K11" s="34"/>
    </row>
    <row r="12" s="4" customFormat="1" ht="21" customHeight="1" spans="1:11">
      <c r="A12" s="15"/>
      <c r="B12" s="16"/>
      <c r="C12" s="18" t="s">
        <v>27</v>
      </c>
      <c r="D12" s="22">
        <v>120</v>
      </c>
      <c r="E12" s="31" t="s">
        <v>16</v>
      </c>
      <c r="F12" s="31" t="s">
        <v>17</v>
      </c>
      <c r="G12" s="31" t="s">
        <v>18</v>
      </c>
      <c r="H12" s="31" t="s">
        <v>29</v>
      </c>
      <c r="I12" s="18"/>
      <c r="J12" s="34"/>
      <c r="K12" s="34"/>
    </row>
    <row r="13" s="4" customFormat="1" ht="21" customHeight="1" spans="1:11">
      <c r="A13" s="15"/>
      <c r="B13" s="16">
        <v>262054</v>
      </c>
      <c r="C13" s="17" t="s">
        <v>30</v>
      </c>
      <c r="D13" s="21">
        <v>150</v>
      </c>
      <c r="E13" s="31" t="s">
        <v>16</v>
      </c>
      <c r="F13" s="31" t="s">
        <v>17</v>
      </c>
      <c r="G13" s="31" t="s">
        <v>18</v>
      </c>
      <c r="H13" s="31" t="s">
        <v>31</v>
      </c>
      <c r="I13" s="18"/>
      <c r="J13" s="34"/>
      <c r="K13" s="34"/>
    </row>
    <row r="14" s="4" customFormat="1" ht="21" customHeight="1" spans="1:11">
      <c r="A14" s="15"/>
      <c r="B14" s="23">
        <v>262055</v>
      </c>
      <c r="C14" s="17" t="s">
        <v>32</v>
      </c>
      <c r="D14" s="21">
        <f>D15+D16</f>
        <v>215</v>
      </c>
      <c r="E14" s="31"/>
      <c r="F14" s="31"/>
      <c r="G14" s="31"/>
      <c r="H14" s="31"/>
      <c r="I14" s="18"/>
      <c r="J14" s="34"/>
      <c r="K14" s="34"/>
    </row>
    <row r="15" s="4" customFormat="1" ht="21" customHeight="1" spans="1:11">
      <c r="A15" s="15"/>
      <c r="B15" s="24"/>
      <c r="C15" s="18" t="s">
        <v>33</v>
      </c>
      <c r="D15" s="22">
        <v>165</v>
      </c>
      <c r="E15" s="31" t="s">
        <v>16</v>
      </c>
      <c r="F15" s="31" t="s">
        <v>17</v>
      </c>
      <c r="G15" s="31" t="s">
        <v>18</v>
      </c>
      <c r="H15" s="31" t="s">
        <v>34</v>
      </c>
      <c r="I15" s="18"/>
      <c r="J15" s="34"/>
      <c r="K15" s="34"/>
    </row>
    <row r="16" s="4" customFormat="1" ht="21" customHeight="1" spans="1:11">
      <c r="A16" s="15"/>
      <c r="B16" s="25"/>
      <c r="C16" s="18" t="s">
        <v>33</v>
      </c>
      <c r="D16" s="22">
        <v>50</v>
      </c>
      <c r="E16" s="32" t="s">
        <v>20</v>
      </c>
      <c r="F16" s="32" t="s">
        <v>21</v>
      </c>
      <c r="G16" s="32" t="s">
        <v>22</v>
      </c>
      <c r="H16" s="31" t="s">
        <v>35</v>
      </c>
      <c r="I16" s="18"/>
      <c r="J16" s="34"/>
      <c r="K16" s="34"/>
    </row>
    <row r="17" s="4" customFormat="1" ht="21" customHeight="1" spans="1:11">
      <c r="A17" s="15"/>
      <c r="B17" s="16">
        <v>262056</v>
      </c>
      <c r="C17" s="17" t="s">
        <v>36</v>
      </c>
      <c r="D17" s="21">
        <f>SUM(D18:D21)</f>
        <v>445</v>
      </c>
      <c r="E17" s="31"/>
      <c r="F17" s="31"/>
      <c r="G17" s="31"/>
      <c r="H17" s="31"/>
      <c r="I17" s="17"/>
      <c r="J17" s="34"/>
      <c r="K17" s="34"/>
    </row>
    <row r="18" s="4" customFormat="1" ht="21" customHeight="1" spans="1:11">
      <c r="A18" s="15"/>
      <c r="B18" s="16"/>
      <c r="C18" s="18" t="s">
        <v>37</v>
      </c>
      <c r="D18" s="22">
        <v>50</v>
      </c>
      <c r="E18" s="31" t="s">
        <v>16</v>
      </c>
      <c r="F18" s="31" t="s">
        <v>17</v>
      </c>
      <c r="G18" s="31" t="s">
        <v>18</v>
      </c>
      <c r="H18" s="31" t="s">
        <v>38</v>
      </c>
      <c r="I18" s="18"/>
      <c r="J18" s="34"/>
      <c r="K18" s="34"/>
    </row>
    <row r="19" s="4" customFormat="1" ht="21" customHeight="1" spans="1:11">
      <c r="A19" s="15"/>
      <c r="B19" s="16"/>
      <c r="C19" s="18" t="s">
        <v>37</v>
      </c>
      <c r="D19" s="22">
        <v>70</v>
      </c>
      <c r="E19" s="31" t="s">
        <v>16</v>
      </c>
      <c r="F19" s="31" t="s">
        <v>17</v>
      </c>
      <c r="G19" s="31" t="s">
        <v>18</v>
      </c>
      <c r="H19" s="31" t="s">
        <v>39</v>
      </c>
      <c r="I19" s="18"/>
      <c r="J19" s="34"/>
      <c r="K19" s="34"/>
    </row>
    <row r="20" s="4" customFormat="1" ht="21" customHeight="1" spans="1:11">
      <c r="A20" s="15"/>
      <c r="B20" s="16"/>
      <c r="C20" s="18" t="s">
        <v>37</v>
      </c>
      <c r="D20" s="22">
        <v>75</v>
      </c>
      <c r="E20" s="31" t="s">
        <v>16</v>
      </c>
      <c r="F20" s="31" t="s">
        <v>17</v>
      </c>
      <c r="G20" s="31" t="s">
        <v>18</v>
      </c>
      <c r="H20" s="31" t="s">
        <v>40</v>
      </c>
      <c r="I20" s="18"/>
      <c r="J20" s="34"/>
      <c r="K20" s="34"/>
    </row>
    <row r="21" s="4" customFormat="1" ht="21" customHeight="1" spans="1:11">
      <c r="A21" s="15"/>
      <c r="B21" s="16"/>
      <c r="C21" s="18" t="s">
        <v>37</v>
      </c>
      <c r="D21" s="20">
        <v>250</v>
      </c>
      <c r="E21" s="32" t="s">
        <v>20</v>
      </c>
      <c r="F21" s="32" t="s">
        <v>21</v>
      </c>
      <c r="G21" s="32" t="s">
        <v>22</v>
      </c>
      <c r="H21" s="31" t="s">
        <v>41</v>
      </c>
      <c r="I21" s="18"/>
      <c r="J21" s="34"/>
      <c r="K21" s="34"/>
    </row>
    <row r="22" s="5" customFormat="1" ht="21" customHeight="1" spans="1:11">
      <c r="A22" s="15"/>
      <c r="B22" s="16">
        <v>262057</v>
      </c>
      <c r="C22" s="17" t="s">
        <v>42</v>
      </c>
      <c r="D22" s="21">
        <f>SUM(D23:D25)</f>
        <v>230</v>
      </c>
      <c r="E22" s="31"/>
      <c r="F22" s="31"/>
      <c r="G22" s="31"/>
      <c r="H22" s="31"/>
      <c r="I22" s="17"/>
      <c r="J22" s="35"/>
      <c r="K22" s="35"/>
    </row>
    <row r="23" s="5" customFormat="1" ht="21" customHeight="1" spans="1:11">
      <c r="A23" s="15"/>
      <c r="B23" s="16"/>
      <c r="C23" s="18" t="s">
        <v>43</v>
      </c>
      <c r="D23" s="22">
        <v>155</v>
      </c>
      <c r="E23" s="31" t="s">
        <v>16</v>
      </c>
      <c r="F23" s="31" t="s">
        <v>17</v>
      </c>
      <c r="G23" s="31" t="s">
        <v>18</v>
      </c>
      <c r="H23" s="31" t="s">
        <v>44</v>
      </c>
      <c r="I23" s="18"/>
      <c r="J23" s="35"/>
      <c r="K23" s="35"/>
    </row>
    <row r="24" s="5" customFormat="1" ht="21" customHeight="1" spans="1:11">
      <c r="A24" s="15"/>
      <c r="B24" s="16"/>
      <c r="C24" s="18" t="s">
        <v>43</v>
      </c>
      <c r="D24" s="22">
        <v>50</v>
      </c>
      <c r="E24" s="31" t="s">
        <v>16</v>
      </c>
      <c r="F24" s="31" t="s">
        <v>17</v>
      </c>
      <c r="G24" s="31" t="s">
        <v>18</v>
      </c>
      <c r="H24" s="31" t="s">
        <v>45</v>
      </c>
      <c r="I24" s="18"/>
      <c r="J24" s="35"/>
      <c r="K24" s="35"/>
    </row>
    <row r="25" s="5" customFormat="1" ht="21" customHeight="1" spans="1:11">
      <c r="A25" s="15"/>
      <c r="B25" s="16"/>
      <c r="C25" s="18" t="s">
        <v>43</v>
      </c>
      <c r="D25" s="22">
        <v>25</v>
      </c>
      <c r="E25" s="32" t="s">
        <v>20</v>
      </c>
      <c r="F25" s="32" t="s">
        <v>21</v>
      </c>
      <c r="G25" s="32" t="s">
        <v>22</v>
      </c>
      <c r="H25" s="31" t="s">
        <v>46</v>
      </c>
      <c r="I25" s="18"/>
      <c r="J25" s="35"/>
      <c r="K25" s="35"/>
    </row>
    <row r="26" s="5" customFormat="1" ht="21" customHeight="1" spans="1:11">
      <c r="A26" s="15"/>
      <c r="B26" s="16">
        <v>262058</v>
      </c>
      <c r="C26" s="17" t="s">
        <v>47</v>
      </c>
      <c r="D26" s="21">
        <v>150</v>
      </c>
      <c r="E26" s="31" t="s">
        <v>48</v>
      </c>
      <c r="F26" s="31" t="s">
        <v>49</v>
      </c>
      <c r="G26" s="31" t="s">
        <v>50</v>
      </c>
      <c r="H26" s="31" t="s">
        <v>51</v>
      </c>
      <c r="I26" s="18"/>
      <c r="J26" s="35"/>
      <c r="K26" s="35"/>
    </row>
    <row r="27" s="5" customFormat="1" ht="21" customHeight="1" spans="1:11">
      <c r="A27" s="15"/>
      <c r="B27" s="16">
        <v>262059</v>
      </c>
      <c r="C27" s="17" t="s">
        <v>52</v>
      </c>
      <c r="D27" s="21">
        <f>D28+D30+D29</f>
        <v>389.4</v>
      </c>
      <c r="E27" s="31"/>
      <c r="F27" s="31"/>
      <c r="G27" s="31"/>
      <c r="H27" s="31"/>
      <c r="I27" s="18"/>
      <c r="J27" s="35"/>
      <c r="K27" s="35"/>
    </row>
    <row r="28" s="4" customFormat="1" ht="21" customHeight="1" spans="1:11">
      <c r="A28" s="15"/>
      <c r="B28" s="16"/>
      <c r="C28" s="18" t="s">
        <v>53</v>
      </c>
      <c r="D28" s="22">
        <v>140</v>
      </c>
      <c r="E28" s="31" t="s">
        <v>16</v>
      </c>
      <c r="F28" s="31" t="s">
        <v>17</v>
      </c>
      <c r="G28" s="31" t="s">
        <v>18</v>
      </c>
      <c r="H28" s="31" t="s">
        <v>54</v>
      </c>
      <c r="I28" s="18"/>
      <c r="J28" s="34"/>
      <c r="K28" s="34"/>
    </row>
    <row r="29" s="4" customFormat="1" ht="21" customHeight="1" spans="1:11">
      <c r="A29" s="15"/>
      <c r="B29" s="16"/>
      <c r="C29" s="18" t="s">
        <v>53</v>
      </c>
      <c r="D29" s="22">
        <v>85</v>
      </c>
      <c r="E29" s="32" t="s">
        <v>20</v>
      </c>
      <c r="F29" s="32" t="s">
        <v>21</v>
      </c>
      <c r="G29" s="32" t="s">
        <v>22</v>
      </c>
      <c r="H29" s="31" t="s">
        <v>55</v>
      </c>
      <c r="I29" s="18"/>
      <c r="J29" s="34"/>
      <c r="K29" s="34"/>
    </row>
    <row r="30" s="4" customFormat="1" ht="21" customHeight="1" spans="1:11">
      <c r="A30" s="15"/>
      <c r="B30" s="16"/>
      <c r="C30" s="18" t="s">
        <v>53</v>
      </c>
      <c r="D30" s="22">
        <v>164.4</v>
      </c>
      <c r="E30" s="31" t="s">
        <v>16</v>
      </c>
      <c r="F30" s="31" t="s">
        <v>56</v>
      </c>
      <c r="G30" s="31" t="s">
        <v>57</v>
      </c>
      <c r="H30" s="31" t="s">
        <v>58</v>
      </c>
      <c r="I30" s="18"/>
      <c r="J30" s="34"/>
      <c r="K30" s="34"/>
    </row>
    <row r="31" s="4" customFormat="1" ht="21" customHeight="1" spans="1:11">
      <c r="A31" s="15"/>
      <c r="B31" s="16">
        <v>262060</v>
      </c>
      <c r="C31" s="17" t="s">
        <v>59</v>
      </c>
      <c r="D31" s="21">
        <f>SUM(D32:D34)</f>
        <v>313</v>
      </c>
      <c r="E31" s="31"/>
      <c r="F31" s="31"/>
      <c r="G31" s="31"/>
      <c r="H31" s="31"/>
      <c r="I31" s="18"/>
      <c r="J31" s="34"/>
      <c r="K31" s="34"/>
    </row>
    <row r="32" s="4" customFormat="1" ht="21" customHeight="1" spans="1:11">
      <c r="A32" s="15"/>
      <c r="B32" s="16"/>
      <c r="C32" s="18" t="s">
        <v>60</v>
      </c>
      <c r="D32" s="22">
        <v>265</v>
      </c>
      <c r="E32" s="31" t="s">
        <v>16</v>
      </c>
      <c r="F32" s="31" t="s">
        <v>17</v>
      </c>
      <c r="G32" s="31" t="s">
        <v>18</v>
      </c>
      <c r="H32" s="31" t="s">
        <v>61</v>
      </c>
      <c r="I32" s="18"/>
      <c r="J32" s="34"/>
      <c r="K32" s="34"/>
    </row>
    <row r="33" s="4" customFormat="1" ht="21" customHeight="1" spans="1:11">
      <c r="A33" s="15"/>
      <c r="B33" s="16"/>
      <c r="C33" s="18" t="s">
        <v>60</v>
      </c>
      <c r="D33" s="20">
        <v>28</v>
      </c>
      <c r="E33" s="32" t="s">
        <v>20</v>
      </c>
      <c r="F33" s="32" t="s">
        <v>21</v>
      </c>
      <c r="G33" s="32" t="s">
        <v>22</v>
      </c>
      <c r="H33" s="31" t="s">
        <v>62</v>
      </c>
      <c r="I33" s="18"/>
      <c r="J33" s="34"/>
      <c r="K33" s="34"/>
    </row>
    <row r="34" s="4" customFormat="1" ht="21" customHeight="1" spans="1:11">
      <c r="A34" s="15"/>
      <c r="B34" s="16"/>
      <c r="C34" s="18" t="s">
        <v>60</v>
      </c>
      <c r="D34" s="20">
        <v>20</v>
      </c>
      <c r="E34" s="32" t="s">
        <v>20</v>
      </c>
      <c r="F34" s="32" t="s">
        <v>21</v>
      </c>
      <c r="G34" s="32" t="s">
        <v>22</v>
      </c>
      <c r="H34" s="31" t="s">
        <v>63</v>
      </c>
      <c r="I34" s="18"/>
      <c r="J34" s="34"/>
      <c r="K34" s="34"/>
    </row>
    <row r="35" s="4" customFormat="1" ht="21" customHeight="1" spans="1:11">
      <c r="A35" s="15"/>
      <c r="B35" s="16">
        <v>262061</v>
      </c>
      <c r="C35" s="17" t="s">
        <v>64</v>
      </c>
      <c r="D35" s="26">
        <f>SUM(D36:D38)</f>
        <v>281.6</v>
      </c>
      <c r="E35" s="32"/>
      <c r="F35" s="32"/>
      <c r="G35" s="32"/>
      <c r="H35" s="31"/>
      <c r="I35" s="18"/>
      <c r="J35" s="34"/>
      <c r="K35" s="34"/>
    </row>
    <row r="36" s="4" customFormat="1" ht="21" customHeight="1" spans="1:11">
      <c r="A36" s="15"/>
      <c r="B36" s="16"/>
      <c r="C36" s="18" t="s">
        <v>65</v>
      </c>
      <c r="D36" s="22">
        <v>87</v>
      </c>
      <c r="E36" s="31" t="s">
        <v>16</v>
      </c>
      <c r="F36" s="31" t="s">
        <v>17</v>
      </c>
      <c r="G36" s="31" t="s">
        <v>18</v>
      </c>
      <c r="H36" s="31" t="s">
        <v>66</v>
      </c>
      <c r="I36" s="18"/>
      <c r="J36" s="34"/>
      <c r="K36" s="34"/>
    </row>
    <row r="37" s="4" customFormat="1" ht="21" customHeight="1" spans="1:11">
      <c r="A37" s="15"/>
      <c r="B37" s="16"/>
      <c r="C37" s="18" t="s">
        <v>65</v>
      </c>
      <c r="D37" s="27">
        <v>108</v>
      </c>
      <c r="E37" s="31" t="s">
        <v>16</v>
      </c>
      <c r="F37" s="31" t="s">
        <v>56</v>
      </c>
      <c r="G37" s="31" t="s">
        <v>57</v>
      </c>
      <c r="H37" s="31" t="s">
        <v>67</v>
      </c>
      <c r="I37" s="18"/>
      <c r="J37" s="34"/>
      <c r="K37" s="34"/>
    </row>
    <row r="38" s="4" customFormat="1" ht="21" customHeight="1" spans="1:11">
      <c r="A38" s="15"/>
      <c r="B38" s="16"/>
      <c r="C38" s="18" t="s">
        <v>65</v>
      </c>
      <c r="D38" s="27">
        <v>86.6</v>
      </c>
      <c r="E38" s="31" t="s">
        <v>16</v>
      </c>
      <c r="F38" s="31" t="s">
        <v>56</v>
      </c>
      <c r="G38" s="31" t="s">
        <v>57</v>
      </c>
      <c r="H38" s="31" t="s">
        <v>68</v>
      </c>
      <c r="I38" s="18"/>
      <c r="J38" s="34"/>
      <c r="K38" s="34"/>
    </row>
    <row r="39" s="4" customFormat="1" ht="21" customHeight="1" spans="1:11">
      <c r="A39" s="15"/>
      <c r="B39" s="16">
        <v>262062</v>
      </c>
      <c r="C39" s="17" t="s">
        <v>69</v>
      </c>
      <c r="D39" s="21">
        <v>60</v>
      </c>
      <c r="E39" s="31" t="s">
        <v>16</v>
      </c>
      <c r="F39" s="31" t="s">
        <v>17</v>
      </c>
      <c r="G39" s="31" t="s">
        <v>18</v>
      </c>
      <c r="H39" s="31" t="s">
        <v>70</v>
      </c>
      <c r="I39" s="18"/>
      <c r="J39" s="34"/>
      <c r="K39" s="34"/>
    </row>
    <row r="40" s="4" customFormat="1" ht="21" customHeight="1" spans="1:11">
      <c r="A40" s="15"/>
      <c r="B40" s="16">
        <v>262064</v>
      </c>
      <c r="C40" s="17" t="s">
        <v>71</v>
      </c>
      <c r="D40" s="21">
        <f>SUM(D41:D43)</f>
        <v>150</v>
      </c>
      <c r="E40" s="31"/>
      <c r="F40" s="31"/>
      <c r="G40" s="31"/>
      <c r="H40" s="31"/>
      <c r="I40" s="17"/>
      <c r="J40" s="34"/>
      <c r="K40" s="34"/>
    </row>
    <row r="41" s="4" customFormat="1" ht="21" customHeight="1" spans="1:11">
      <c r="A41" s="15"/>
      <c r="B41" s="16"/>
      <c r="C41" s="18" t="s">
        <v>72</v>
      </c>
      <c r="D41" s="22">
        <v>50</v>
      </c>
      <c r="E41" s="31" t="s">
        <v>16</v>
      </c>
      <c r="F41" s="31" t="s">
        <v>17</v>
      </c>
      <c r="G41" s="31" t="s">
        <v>18</v>
      </c>
      <c r="H41" s="31" t="s">
        <v>73</v>
      </c>
      <c r="I41" s="18"/>
      <c r="J41" s="34"/>
      <c r="K41" s="34"/>
    </row>
    <row r="42" s="4" customFormat="1" ht="21" customHeight="1" spans="1:11">
      <c r="A42" s="15"/>
      <c r="B42" s="16"/>
      <c r="C42" s="18" t="s">
        <v>72</v>
      </c>
      <c r="D42" s="22">
        <v>50</v>
      </c>
      <c r="E42" s="31" t="s">
        <v>16</v>
      </c>
      <c r="F42" s="31" t="s">
        <v>17</v>
      </c>
      <c r="G42" s="31" t="s">
        <v>18</v>
      </c>
      <c r="H42" s="31" t="s">
        <v>74</v>
      </c>
      <c r="I42" s="18"/>
      <c r="J42" s="34"/>
      <c r="K42" s="34"/>
    </row>
    <row r="43" s="4" customFormat="1" ht="21" customHeight="1" spans="1:11">
      <c r="A43" s="15"/>
      <c r="B43" s="16"/>
      <c r="C43" s="18" t="s">
        <v>72</v>
      </c>
      <c r="D43" s="22">
        <v>50</v>
      </c>
      <c r="E43" s="31" t="s">
        <v>16</v>
      </c>
      <c r="F43" s="31" t="s">
        <v>17</v>
      </c>
      <c r="G43" s="31" t="s">
        <v>18</v>
      </c>
      <c r="H43" s="31" t="s">
        <v>75</v>
      </c>
      <c r="I43" s="18"/>
      <c r="J43" s="34"/>
      <c r="K43" s="34"/>
    </row>
    <row r="44" s="4" customFormat="1" ht="21" customHeight="1" spans="1:11">
      <c r="A44" s="15"/>
      <c r="B44" s="16">
        <v>262065</v>
      </c>
      <c r="C44" s="17" t="s">
        <v>76</v>
      </c>
      <c r="D44" s="21">
        <f>SUM(D45:D46)</f>
        <v>163</v>
      </c>
      <c r="E44" s="31"/>
      <c r="F44" s="31"/>
      <c r="G44" s="31"/>
      <c r="H44" s="31"/>
      <c r="I44" s="17"/>
      <c r="J44" s="34"/>
      <c r="K44" s="34"/>
    </row>
    <row r="45" s="4" customFormat="1" ht="21" customHeight="1" spans="1:11">
      <c r="A45" s="15"/>
      <c r="B45" s="16"/>
      <c r="C45" s="18" t="s">
        <v>77</v>
      </c>
      <c r="D45" s="22">
        <v>108</v>
      </c>
      <c r="E45" s="31" t="s">
        <v>16</v>
      </c>
      <c r="F45" s="31" t="s">
        <v>17</v>
      </c>
      <c r="G45" s="31" t="s">
        <v>18</v>
      </c>
      <c r="H45" s="31" t="s">
        <v>78</v>
      </c>
      <c r="I45" s="18"/>
      <c r="J45" s="34"/>
      <c r="K45" s="34"/>
    </row>
    <row r="46" s="4" customFormat="1" ht="21" customHeight="1" spans="1:11">
      <c r="A46" s="28"/>
      <c r="B46" s="16"/>
      <c r="C46" s="18" t="s">
        <v>77</v>
      </c>
      <c r="D46" s="22">
        <v>55</v>
      </c>
      <c r="E46" s="31" t="s">
        <v>16</v>
      </c>
      <c r="F46" s="31" t="s">
        <v>17</v>
      </c>
      <c r="G46" s="31" t="s">
        <v>18</v>
      </c>
      <c r="H46" s="31" t="s">
        <v>79</v>
      </c>
      <c r="I46" s="18"/>
      <c r="J46" s="34"/>
      <c r="K46" s="34"/>
    </row>
  </sheetData>
  <mergeCells count="14">
    <mergeCell ref="A2:I2"/>
    <mergeCell ref="A3:I3"/>
    <mergeCell ref="B5:C5"/>
    <mergeCell ref="A5:A46"/>
    <mergeCell ref="B6:B8"/>
    <mergeCell ref="B10:B12"/>
    <mergeCell ref="B14:B16"/>
    <mergeCell ref="B17:B21"/>
    <mergeCell ref="B22:B25"/>
    <mergeCell ref="B27:B30"/>
    <mergeCell ref="B31:B34"/>
    <mergeCell ref="B35:B38"/>
    <mergeCell ref="B40:B43"/>
    <mergeCell ref="B44:B46"/>
  </mergeCells>
  <printOptions horizontalCentered="1"/>
  <pageMargins left="0.357638888888889" right="0.357638888888889" top="0.802777777777778" bottom="0.60625" header="0.511805555555556" footer="0.196527777777778"/>
  <pageSetup paperSize="9" scale="80" fitToHeight="0" orientation="landscape" horizontalDpi="600"/>
  <headerFooter alignWithMargins="0" scaleWithDoc="0">
    <oddFooter>&amp;C第 &amp;P 页，共 &amp;N 页</oddFooter>
  </headerFooter>
  <rowBreaks count="2" manualBreakCount="2">
    <brk id="26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" sqref="$A3:$XFD3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湖南省地质院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2018-06-11T11:28:00Z</dcterms:created>
  <dcterms:modified xsi:type="dcterms:W3CDTF">2025-10-13T15:43:50Z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KSOReadingLayout">
    <vt:bool>true</vt:bool>
  </property>
  <property fmtid="{D5CDD505-2E9C-101B-9397-08002B2CF9AE}" pid="4" name="ICV">
    <vt:lpwstr>BD18C0EA3CAA0E8B735FEC686F180D6D</vt:lpwstr>
  </property>
</Properties>
</file>