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 (2)" sheetId="4" r:id="rId1"/>
    <sheet name="全部列式" sheetId="3" state="hidden" r:id="rId2"/>
    <sheet name="益阳市本级" sheetId="9" state="hidden" r:id="rId3"/>
    <sheet name="长沙市本级" sheetId="5" state="hidden" r:id="rId4"/>
    <sheet name="株洲市本级" sheetId="6" state="hidden" r:id="rId5"/>
    <sheet name="湘潭市本级" sheetId="7" state="hidden" r:id="rId6"/>
    <sheet name="岳阳市本级" sheetId="8" state="hidden" r:id="rId7"/>
  </sheets>
  <externalReferences>
    <externalReference r:id="rId8"/>
  </externalReferences>
  <definedNames>
    <definedName name="_xlnm._FilterDatabase" localSheetId="0" hidden="1">'Sheet1 (2)'!$A$4:$K$242</definedName>
    <definedName name="_xlnm._FilterDatabase" localSheetId="1" hidden="1">全部列式!$A$1:$G$210</definedName>
    <definedName name="_xlnm._FilterDatabase" localSheetId="2" hidden="1">益阳市本级!$A$1:$E$12</definedName>
    <definedName name="_xlnm._FilterDatabase" localSheetId="3" hidden="1">长沙市本级!$A$1:$F$77</definedName>
    <definedName name="_xlnm._FilterDatabase" localSheetId="4" hidden="1">株洲市本级!$A$1:$F$16</definedName>
    <definedName name="_xlnm._FilterDatabase" localSheetId="5" hidden="1">湘潭市本级!$A$1:$E$12</definedName>
    <definedName name="_xlnm._FilterDatabase" localSheetId="6" hidden="1">岳阳市本级!$A$1:$E$7</definedName>
    <definedName name="_xlnm.Print_Titles" localSheetId="0">'Sheet1 (2)'!$4:$4</definedName>
  </definedNames>
  <calcPr calcId="144525"/>
</workbook>
</file>

<file path=xl/sharedStrings.xml><?xml version="1.0" encoding="utf-8"?>
<sst xmlns="http://schemas.openxmlformats.org/spreadsheetml/2006/main" count="2039" uniqueCount="674">
  <si>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5</t>
    </r>
  </si>
  <si>
    <r>
      <t>2025</t>
    </r>
    <r>
      <rPr>
        <sz val="18"/>
        <rFont val="方正小标宋_GBK"/>
        <charset val="134"/>
      </rPr>
      <t>年多层次资本市场建设奖补资金分配明细表</t>
    </r>
  </si>
  <si>
    <r>
      <rPr>
        <sz val="10"/>
        <rFont val="仿宋_GB2312"/>
        <charset val="134"/>
      </rPr>
      <t>单位：万元</t>
    </r>
  </si>
  <si>
    <r>
      <rPr>
        <b/>
        <sz val="10"/>
        <rFont val="仿宋_GB2312"/>
        <charset val="134"/>
      </rPr>
      <t>序号</t>
    </r>
  </si>
  <si>
    <t>市州</t>
  </si>
  <si>
    <r>
      <t>县市区</t>
    </r>
    <r>
      <rPr>
        <b/>
        <sz val="10"/>
        <rFont val="Times New Roman"/>
        <charset val="134"/>
      </rPr>
      <t>/</t>
    </r>
    <r>
      <rPr>
        <b/>
        <sz val="10"/>
        <rFont val="仿宋_GB2312"/>
        <charset val="134"/>
      </rPr>
      <t>单位</t>
    </r>
  </si>
  <si>
    <t>单位名称</t>
  </si>
  <si>
    <r>
      <rPr>
        <b/>
        <sz val="10"/>
        <rFont val="仿宋_GB2312"/>
        <charset val="134"/>
      </rPr>
      <t>分配金额</t>
    </r>
  </si>
  <si>
    <r>
      <rPr>
        <b/>
        <sz val="10"/>
        <rFont val="仿宋_GB2312"/>
        <charset val="134"/>
      </rPr>
      <t>已预拨资金</t>
    </r>
  </si>
  <si>
    <r>
      <rPr>
        <b/>
        <sz val="10"/>
        <rFont val="仿宋_GB2312"/>
        <charset val="134"/>
      </rPr>
      <t>本次实际下达金额</t>
    </r>
  </si>
  <si>
    <t>补助类别</t>
  </si>
  <si>
    <t>备注</t>
  </si>
  <si>
    <r>
      <rPr>
        <b/>
        <sz val="10"/>
        <rFont val="仿宋_GB2312"/>
        <charset val="134"/>
      </rPr>
      <t>总计</t>
    </r>
  </si>
  <si>
    <t>省本级</t>
  </si>
  <si>
    <t>小计</t>
  </si>
  <si>
    <t>湖南股权交易所有限公司</t>
  </si>
  <si>
    <t>区域性股权市场运营主体补助</t>
  </si>
  <si>
    <t>长沙市</t>
  </si>
  <si>
    <t>长沙市小计</t>
  </si>
  <si>
    <t>市本级小计</t>
  </si>
  <si>
    <t>长沙市本级及所辖区</t>
  </si>
  <si>
    <t>英氏控股集团股份有限公司</t>
  </si>
  <si>
    <t>“新三板”挂牌补助</t>
  </si>
  <si>
    <t>芙蓉区</t>
  </si>
  <si>
    <t>湖南优久农牧有限公司</t>
  </si>
  <si>
    <t>区域性股权市场股改挂牌补助</t>
  </si>
  <si>
    <t>湖南迪策鸿通私募基金管理有限公司</t>
  </si>
  <si>
    <t>股权投资类企业补助</t>
  </si>
  <si>
    <t>高新区</t>
  </si>
  <si>
    <t>长沙恒电聚能电子科技有限公司</t>
  </si>
  <si>
    <t>经济技术开发区</t>
  </si>
  <si>
    <t>湖南天开自动化科技有限公司</t>
  </si>
  <si>
    <t>长沙天一机械有限责任公司</t>
  </si>
  <si>
    <t>友谊国际工程咨询股份有限公司</t>
  </si>
  <si>
    <t>开福区</t>
  </si>
  <si>
    <t>湖南九色文化科技有限公司</t>
  </si>
  <si>
    <t>湖南省实淳新能源有限公司</t>
  </si>
  <si>
    <t>天心区</t>
  </si>
  <si>
    <t>湖南艾科威半导体装备有限公司</t>
  </si>
  <si>
    <t>望城区</t>
  </si>
  <si>
    <t>湖南湘宇电力科技有限公司</t>
  </si>
  <si>
    <t>湖南长沙运发包装实业有限公司</t>
  </si>
  <si>
    <t>湖南望城海绵原料制品有限公司</t>
  </si>
  <si>
    <t>湖南大汉无忧智慧科技有限公司</t>
  </si>
  <si>
    <t>湖南海思特材料科技股份有限公司</t>
  </si>
  <si>
    <t>湖南慧泳新材料有限公司</t>
  </si>
  <si>
    <t>湖南美特新材料科技有限公司</t>
  </si>
  <si>
    <t>湖南辉达净化工程有限公司</t>
  </si>
  <si>
    <t>湖南军信环保股份有限公司</t>
  </si>
  <si>
    <t>上市公司并购重组补助</t>
  </si>
  <si>
    <t>湖南省建筑设计院集团股份有限公司</t>
  </si>
  <si>
    <t>湘江新区</t>
  </si>
  <si>
    <t>湖南仁天环保工程有限公司</t>
  </si>
  <si>
    <t>湖南羊驼教育科技有限公司</t>
  </si>
  <si>
    <t>湖南小猫爱学教育科技有限公司</t>
  </si>
  <si>
    <t>湖南碧泰环保科技有限公司</t>
  </si>
  <si>
    <t>湖南凝英新材料科技有限公司</t>
  </si>
  <si>
    <t>长沙市海图科技有限公司</t>
  </si>
  <si>
    <t>湖南辰晟信息技术有限公司</t>
  </si>
  <si>
    <t>长沙润伟机电科技有限责任公司</t>
  </si>
  <si>
    <t>湖南科立电气有限公司</t>
  </si>
  <si>
    <t>财信中金（湖南）私募股权投资管理有限公司</t>
  </si>
  <si>
    <t>三泽创业投资管理有限公司</t>
  </si>
  <si>
    <t>湖南博泰创业投资有限公司</t>
  </si>
  <si>
    <t>长沙市昭阳资本管理有限公司</t>
  </si>
  <si>
    <t>长沙圣维荣泉创业投资有限公司</t>
  </si>
  <si>
    <t>湖南省财信产业基金管理有限公司</t>
  </si>
  <si>
    <t>湖南国创产业投资有限公司</t>
  </si>
  <si>
    <t>湖南兴湘新兴产业投资基金管理有限公司</t>
  </si>
  <si>
    <t>湖南战新产业发展基金合伙企业（有限合伙）</t>
  </si>
  <si>
    <t>基金机构落户奖励</t>
  </si>
  <si>
    <t>湖南建投私募基金管理有限公司</t>
  </si>
  <si>
    <t>湖南省国瓴私募基金管理有限公司</t>
  </si>
  <si>
    <t>湖南凌云创业投资有限公司</t>
  </si>
  <si>
    <t>长沙市金阳云麓创业投资合伙企业（有限公司）</t>
  </si>
  <si>
    <t>湖南兴瑞创业投资合伙企业（有限合伙）</t>
  </si>
  <si>
    <t>长沙江右贰号创业投资基金合伙企业（有限合伙）</t>
  </si>
  <si>
    <t>长沙江右叁号创业投资基金合伙企业（有限合伙）</t>
  </si>
  <si>
    <t>上海诺享财富资产管理有限公司</t>
  </si>
  <si>
    <t>长沙天图稳健成长一期创业投资合伙企业（有限合伙）</t>
  </si>
  <si>
    <t>湖南天舟创业投资基金管理有限公司</t>
  </si>
  <si>
    <t>深圳市达晨创业投资有限公司</t>
  </si>
  <si>
    <t>湖南中盈发展产业投资基金管理有限公司</t>
  </si>
  <si>
    <t>深圳市达晨财智创业投资管理有限公司</t>
  </si>
  <si>
    <t>湖南麓山创星创业投资有限公司</t>
  </si>
  <si>
    <t>中信建设资本管理有限公司</t>
  </si>
  <si>
    <t>株洲中车时代高新投资有限公司</t>
  </si>
  <si>
    <t>深圳市惠和投资基金管理有限公司</t>
  </si>
  <si>
    <t>湖南盛中私募股权基金管理有限公司</t>
  </si>
  <si>
    <t>中启私募基金管理（海南）有限公司</t>
  </si>
  <si>
    <t>湖南潇湘致宜私募股权基金管理有限公司</t>
  </si>
  <si>
    <t>湖南湘盐福盛新能源股权投资合伙企业（有限合伙）</t>
  </si>
  <si>
    <t>湖南惠劼私募基金管理有限公司</t>
  </si>
  <si>
    <t>湖南壹同创业投资基金管理有限公司</t>
  </si>
  <si>
    <t>湖南钧矽高创私募股权基金管理有限公司</t>
  </si>
  <si>
    <t>湖南德汇创业投资有限公司</t>
  </si>
  <si>
    <t>湖南八它创业投资基金管理企业（有限合伙）</t>
  </si>
  <si>
    <t>湖南轻盐晟富创业投资有限公司</t>
  </si>
  <si>
    <t>湖南省国企并购重组基金管理有限公司</t>
  </si>
  <si>
    <t>湖南农发投资私募基金管理有限公司</t>
  </si>
  <si>
    <t>湖南宇纳私募股权基金管理有限公司</t>
  </si>
  <si>
    <t>华凯易佰科技股份有限公司</t>
  </si>
  <si>
    <t>湖南长步道光电科技股份有限公司</t>
  </si>
  <si>
    <t>雨花区</t>
  </si>
  <si>
    <t>湖南隆深氢能科技有限公司</t>
  </si>
  <si>
    <t>湖南达美物流装备制造有限公司</t>
  </si>
  <si>
    <t>长沙县</t>
  </si>
  <si>
    <t>长沙金镂机械科技有限公司</t>
  </si>
  <si>
    <t>浏阳市</t>
  </si>
  <si>
    <t>湖南元亨科技股份有限公司</t>
  </si>
  <si>
    <t>浏阳市鑫祥烟花制作有限公司</t>
  </si>
  <si>
    <t>湖南筑邦鸿昇建筑科技有限公司</t>
  </si>
  <si>
    <t>湖南佳年华包装有限公司</t>
  </si>
  <si>
    <t>湖南美奥钾业有限责任公司</t>
  </si>
  <si>
    <t>浏阳市淮城铝业有限公司</t>
  </si>
  <si>
    <t>湖南恒泰包装有限公司</t>
  </si>
  <si>
    <t>湖南巴弗莱特新材料有限公司</t>
  </si>
  <si>
    <t>湖南淳芝宝药业有限责任公司</t>
  </si>
  <si>
    <t>株洲市</t>
  </si>
  <si>
    <t>株洲市小计</t>
  </si>
  <si>
    <t>株洲市本级小计</t>
  </si>
  <si>
    <t>株洲市本级及所辖区</t>
  </si>
  <si>
    <t>株洲金佰利硬质合金有限公司</t>
  </si>
  <si>
    <t>荷塘区</t>
  </si>
  <si>
    <t>株洲中坚铁路实业有限公司</t>
  </si>
  <si>
    <t>株洲美特优硬质合金有限公司</t>
  </si>
  <si>
    <t>株洲科力达实业有限公司</t>
  </si>
  <si>
    <t>经济开发区</t>
  </si>
  <si>
    <t>湖南润森新材料有限公司</t>
  </si>
  <si>
    <t>株洲博雅科技股份有限公司</t>
  </si>
  <si>
    <t>石峰区</t>
  </si>
  <si>
    <t>株洲高新技术产业开发区奥博科技有限责任公司</t>
  </si>
  <si>
    <t>株洲伟雄工程机械有限公司</t>
  </si>
  <si>
    <t>湖南鑫宏信机械制造有限公司</t>
  </si>
  <si>
    <t>天元区</t>
  </si>
  <si>
    <t>湖南阳光路迈新材料有限公司</t>
  </si>
  <si>
    <t>株洲融信机械制造有限公司</t>
  </si>
  <si>
    <t>株洲圣达切削刀具有限公司</t>
  </si>
  <si>
    <t>湖南兴天宏实业有限公司</t>
  </si>
  <si>
    <t>湖南宇泰重工有限公司</t>
  </si>
  <si>
    <t>天地人技术集团有限公司</t>
  </si>
  <si>
    <t>株洲瀚捷航空科技有限公司</t>
  </si>
  <si>
    <t>芦淞区</t>
  </si>
  <si>
    <t>渌口区</t>
  </si>
  <si>
    <t>湖南华升纺织科技有限公司</t>
  </si>
  <si>
    <t>湖南仁仁洁环境清洁科技有限公司</t>
  </si>
  <si>
    <t>茶陵县</t>
  </si>
  <si>
    <t>湖南贝森新材料有限公司</t>
  </si>
  <si>
    <t>湘潭市</t>
  </si>
  <si>
    <t>湘潭市小计</t>
  </si>
  <si>
    <t>湘潭市本级小计</t>
  </si>
  <si>
    <t>湘潭市本级及所辖区</t>
  </si>
  <si>
    <t>湖南久千钎具有限公司</t>
  </si>
  <si>
    <t>岳塘区</t>
  </si>
  <si>
    <t>湖南塔澳通信有限公司</t>
  </si>
  <si>
    <t>湖南隆铼新材料科技有限公司</t>
  </si>
  <si>
    <t>雨湖区</t>
  </si>
  <si>
    <t>湖南中为科建制造有限公司</t>
  </si>
  <si>
    <t>湘潭永达机械制造股份有限公司</t>
  </si>
  <si>
    <t>经开区</t>
  </si>
  <si>
    <t>湖南尔旭新材料有限公司</t>
  </si>
  <si>
    <t>湘潭润达汽车配件有限公司</t>
  </si>
  <si>
    <t>湖南中科管业有限公司</t>
  </si>
  <si>
    <t>湖南亚飞中药饮片有限公司</t>
  </si>
  <si>
    <t>福寿堂制药有限公司</t>
  </si>
  <si>
    <t>湖南臻和亦康医疗用品有限公司</t>
  </si>
  <si>
    <t>湖南立发釉彩新材料有限公司</t>
  </si>
  <si>
    <t>湘乡市</t>
  </si>
  <si>
    <t>湖南创普开业科技有限公司</t>
  </si>
  <si>
    <t>湖南惠亚光学科技有限公司</t>
  </si>
  <si>
    <t>韶山市</t>
  </si>
  <si>
    <t>韶山汇达新材料有限公司</t>
  </si>
  <si>
    <t>湘潭县</t>
  </si>
  <si>
    <t>衡阳市</t>
  </si>
  <si>
    <t>衡阳市小计</t>
  </si>
  <si>
    <t>衡阳市本级小计</t>
  </si>
  <si>
    <t>衡阳市本级及所辖区</t>
  </si>
  <si>
    <t>衡阳市金坤包装有限公司</t>
  </si>
  <si>
    <t>蒸湘区</t>
  </si>
  <si>
    <t>衡阳捷邦科技有限公司</t>
  </si>
  <si>
    <t>雁峰区</t>
  </si>
  <si>
    <t>邵阳市</t>
  </si>
  <si>
    <t>邵阳市小计</t>
  </si>
  <si>
    <t>邵阳市本级小计</t>
  </si>
  <si>
    <t>邵阳市本级及所辖区</t>
  </si>
  <si>
    <t>邵阳市昌兴实业有限公司</t>
  </si>
  <si>
    <t>湖南中能新材料技术有限公司</t>
  </si>
  <si>
    <t>湖南荣兴电子科技有限公司</t>
  </si>
  <si>
    <t>邵阳市元通工艺品有限公司</t>
  </si>
  <si>
    <t>双清区</t>
  </si>
  <si>
    <t>隆回县</t>
  </si>
  <si>
    <t>湖南攀丰生物科技有限公司</t>
  </si>
  <si>
    <t>邵阳市祥佳塑胶科技有限公司</t>
  </si>
  <si>
    <t>武冈市</t>
  </si>
  <si>
    <t>武冈市腾飞达电子有限公司</t>
  </si>
  <si>
    <t>洞口县</t>
  </si>
  <si>
    <t>邵阳市弘臻光学玻璃制造有限公司</t>
  </si>
  <si>
    <t>新宁县</t>
  </si>
  <si>
    <t>湖南创益鑫科技有限公司</t>
  </si>
  <si>
    <t>邵阳县</t>
  </si>
  <si>
    <t>湖南孚瓯科技有限公司</t>
  </si>
  <si>
    <t>邵东市</t>
  </si>
  <si>
    <t>邵东市环兴打火机制造有限公司</t>
  </si>
  <si>
    <t>邵东市顺发工业有限公司</t>
  </si>
  <si>
    <t>邵东市志恒金属制造有限责任公司</t>
  </si>
  <si>
    <t>邵东市莲花打火机制造有限公司</t>
  </si>
  <si>
    <t>邵东县吉利打火机制造有限公司</t>
  </si>
  <si>
    <t>城步苗族自治县</t>
  </si>
  <si>
    <t>城步湘元连接科技有限公司</t>
  </si>
  <si>
    <t>岳阳市</t>
  </si>
  <si>
    <t>岳阳市小计</t>
  </si>
  <si>
    <t>岳阳市本级小计</t>
  </si>
  <si>
    <t>岳阳市本级及所辖区</t>
  </si>
  <si>
    <t>湖南聚仁新材料股份公司</t>
  </si>
  <si>
    <t>云溪区</t>
  </si>
  <si>
    <t>湖南好好好生物科技有限公司</t>
  </si>
  <si>
    <t>岳阳楼区</t>
  </si>
  <si>
    <t>岳阳瑞康环保科技有限公司</t>
  </si>
  <si>
    <t>湖南海泰博农生物科技有限公司</t>
  </si>
  <si>
    <t>屈原管理区</t>
  </si>
  <si>
    <t>湖南涵海新型建材有限公司</t>
  </si>
  <si>
    <t>君山区</t>
  </si>
  <si>
    <t>湖南钟鼎热工科技股份有限公司</t>
  </si>
  <si>
    <t>城陵矶新港区</t>
  </si>
  <si>
    <t>华容县</t>
  </si>
  <si>
    <t>湖南恒兴新材料科技股份有限公司</t>
  </si>
  <si>
    <t>临湘市</t>
  </si>
  <si>
    <t>湖南雅彩化妆用品有限公司</t>
  </si>
  <si>
    <t>湖南舜康电子股份有限公司</t>
  </si>
  <si>
    <t>岳阳县</t>
  </si>
  <si>
    <t>湖南普为特体育科技股份有限公司</t>
  </si>
  <si>
    <t>岳阳金福农业科技股份有限公司</t>
  </si>
  <si>
    <t>岳阳县飞翔新型墙体材料有限公司</t>
  </si>
  <si>
    <t>岳阳海达环保科技有限公司</t>
  </si>
  <si>
    <t>岳阳骏龙橡塑科技股份有限公司</t>
  </si>
  <si>
    <t>常德市</t>
  </si>
  <si>
    <t>常德市小计</t>
  </si>
  <si>
    <t>常德市本级小计</t>
  </si>
  <si>
    <t>常德市本级及所辖区</t>
  </si>
  <si>
    <t>常德市金鹰印刷材料有限公司</t>
  </si>
  <si>
    <t>武陵区</t>
  </si>
  <si>
    <t>常德市长胜开关制造有限公司</t>
  </si>
  <si>
    <t>临澧县</t>
  </si>
  <si>
    <t>湖南奔骥环保能源科技有限责任公司</t>
  </si>
  <si>
    <t>张家界市</t>
  </si>
  <si>
    <t>张家界市小计</t>
  </si>
  <si>
    <t>张家界市本级小计</t>
  </si>
  <si>
    <t>张家界市本级及所辖区</t>
  </si>
  <si>
    <t>张家界汽车配件制造有限责任公司</t>
  </si>
  <si>
    <t>高新技术产业开发区</t>
  </si>
  <si>
    <t>张家界大鑫板业有限责任公司</t>
  </si>
  <si>
    <t>慈利县</t>
  </si>
  <si>
    <t>张家界市博诚新型建材有限公司</t>
  </si>
  <si>
    <t>张家界金刚门窗有限公司</t>
  </si>
  <si>
    <t>益阳市</t>
  </si>
  <si>
    <t>益阳市小计</t>
  </si>
  <si>
    <t>益阳市本级小计</t>
  </si>
  <si>
    <t>益阳市本级及所辖区</t>
  </si>
  <si>
    <t>益阳生力材料科技股份有限公司</t>
  </si>
  <si>
    <t>资阳区</t>
  </si>
  <si>
    <t>湖南超胜电子科技有限公司</t>
  </si>
  <si>
    <t>湖南华慧新能源股份有限公司</t>
  </si>
  <si>
    <t>赫山区</t>
  </si>
  <si>
    <t>益阳华微电子科技有限公司</t>
  </si>
  <si>
    <t>益阳市东资电子有限公司</t>
  </si>
  <si>
    <t>益阳欧壹电子有限公司</t>
  </si>
  <si>
    <t>益阳市安兴电子有限公司</t>
  </si>
  <si>
    <t>益阳市鸿利来彩印包装有限公司</t>
  </si>
  <si>
    <t>湖南瑞达重机设备有限公司</t>
  </si>
  <si>
    <t>益阳市金江电子有限公司</t>
  </si>
  <si>
    <t>湖南华工智能装备有限公司</t>
  </si>
  <si>
    <t>沅江市</t>
  </si>
  <si>
    <t>湖南省怡昌力狮机器有限公司</t>
  </si>
  <si>
    <t>桃江县</t>
  </si>
  <si>
    <t>湖南钜亿新材料科技有限公司</t>
  </si>
  <si>
    <t>永州市</t>
  </si>
  <si>
    <t>永州市小计</t>
  </si>
  <si>
    <t>东安县</t>
  </si>
  <si>
    <t>永州菲斯特电子科技有限公司</t>
  </si>
  <si>
    <t>江永县</t>
  </si>
  <si>
    <t>永州市中新再生资源有限公司</t>
  </si>
  <si>
    <t>道县</t>
  </si>
  <si>
    <t>湖南山英环保科技有限公司</t>
  </si>
  <si>
    <t>郴州市</t>
  </si>
  <si>
    <t>郴州市小计</t>
  </si>
  <si>
    <t>郴州市本级小计</t>
  </si>
  <si>
    <t>郴州市本级及所辖区</t>
  </si>
  <si>
    <t>湖南竹之源环保科技有限公司</t>
  </si>
  <si>
    <t>湖南炬神电子有限公司</t>
  </si>
  <si>
    <t>湖南湘能讯杰科技发展有限公司</t>
  </si>
  <si>
    <t>湖南驰邦新材料有限公司</t>
  </si>
  <si>
    <t>湖南飞鸿达新材料有限公司</t>
  </si>
  <si>
    <t>郴州市中毅达光电有限公司</t>
  </si>
  <si>
    <t>安仁县</t>
  </si>
  <si>
    <t>湖南勋兴电子科技有限公司</t>
  </si>
  <si>
    <t>临武县</t>
  </si>
  <si>
    <t>东佳电子（郴州）有限公司</t>
  </si>
  <si>
    <t>桂东县</t>
  </si>
  <si>
    <t>桂东县湘浙活性炭有限公司</t>
  </si>
  <si>
    <t>桂阳县</t>
  </si>
  <si>
    <t>湖南大华重科智能装备有限公司</t>
  </si>
  <si>
    <t>郴州雅晶源电子有限公司</t>
  </si>
  <si>
    <t>湖南丹桂园医药有限公司</t>
  </si>
  <si>
    <t>永兴县</t>
  </si>
  <si>
    <t>永兴县长鑫铋业有限责任公司</t>
  </si>
  <si>
    <t>宜章县</t>
  </si>
  <si>
    <t>湖南山嘉光电技术有限公司</t>
  </si>
  <si>
    <t>湖南百捷利包装印刷有限公司</t>
  </si>
  <si>
    <t>嘉禾县</t>
  </si>
  <si>
    <t>嘉禾县雄达铸业有限公司</t>
  </si>
  <si>
    <t>嘉禾县正润铸造有限公司</t>
  </si>
  <si>
    <t>汝城县</t>
  </si>
  <si>
    <t>湖南盛联汽车配件有限公司</t>
  </si>
  <si>
    <t>娄底市</t>
  </si>
  <si>
    <t>娄底市小计</t>
  </si>
  <si>
    <t>娄底市本级小计</t>
  </si>
  <si>
    <t>娄底市本级及所辖区</t>
  </si>
  <si>
    <t>湖南格为科技有限公司</t>
  </si>
  <si>
    <t>娄星区</t>
  </si>
  <si>
    <t>娄底市明能新材料科技有限公司</t>
  </si>
  <si>
    <t>冷水江市</t>
  </si>
  <si>
    <t>冷水江市汇鑫电子陶瓷有限公司</t>
  </si>
  <si>
    <t>怀化市</t>
  </si>
  <si>
    <t>怀化市小计</t>
  </si>
  <si>
    <t>怀化市本级小计</t>
  </si>
  <si>
    <t>怀化市本级及所辖区</t>
  </si>
  <si>
    <t>怀化亚信科技股份有限公司</t>
  </si>
  <si>
    <t>湖南兴怀新材料科技有限公司</t>
  </si>
  <si>
    <t>湖南省云迪钢化玻璃有限公司</t>
  </si>
  <si>
    <t>鹤城区</t>
  </si>
  <si>
    <t>辰溪县</t>
  </si>
  <si>
    <t>湖南旭联科技有限公司</t>
  </si>
  <si>
    <t>沅陵县</t>
  </si>
  <si>
    <t>湖南五强溪特种纸业有限公司</t>
  </si>
  <si>
    <t>溆浦县</t>
  </si>
  <si>
    <t>怀化市文理生物资源开发有限公司</t>
  </si>
  <si>
    <t>中方县</t>
  </si>
  <si>
    <t>怀化明达建材有限公司</t>
  </si>
  <si>
    <t>会同县</t>
  </si>
  <si>
    <t>湖南金熙电子有限责任公司</t>
  </si>
  <si>
    <t>靖州苗族侗族自治县</t>
  </si>
  <si>
    <t>靖州县金心笔业有限责任公司</t>
  </si>
  <si>
    <t>湘西州</t>
  </si>
  <si>
    <t>湘西州市本级及所辖区</t>
  </si>
  <si>
    <t>泸溪县金瑞冶化有限责任公司</t>
  </si>
  <si>
    <t>泸溪县</t>
  </si>
  <si>
    <t>湖南创汇原新能源有限公司</t>
  </si>
  <si>
    <t>吉首市</t>
  </si>
  <si>
    <t>湖南华垣环能科技有限公司</t>
  </si>
  <si>
    <t>花垣县</t>
  </si>
  <si>
    <t>保靖县中锦环保有限公司</t>
  </si>
  <si>
    <t>保靖县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</si>
  <si>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</si>
  <si>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单位名称</t>
    </r>
  </si>
  <si>
    <r>
      <rPr>
        <b/>
        <sz val="11"/>
        <color rgb="FF000000"/>
        <rFont val="宋体"/>
        <charset val="134"/>
      </rPr>
      <t>拟安排资金</t>
    </r>
  </si>
  <si>
    <r>
      <rPr>
        <b/>
        <sz val="11"/>
        <color rgb="FF000000"/>
        <rFont val="宋体"/>
        <charset val="134"/>
      </rPr>
      <t>注册地所在市州</t>
    </r>
  </si>
  <si>
    <r>
      <rPr>
        <b/>
        <sz val="11"/>
        <color rgb="FF000000"/>
        <rFont val="宋体"/>
        <charset val="134"/>
      </rPr>
      <t>注册地所在县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宋体"/>
        <charset val="134"/>
      </rPr>
      <t>区</t>
    </r>
  </si>
  <si>
    <r>
      <rPr>
        <sz val="11"/>
        <color rgb="FF000000"/>
        <rFont val="宋体"/>
        <charset val="134"/>
      </rPr>
      <t>湖南恒兴新材料科技股份有限公司</t>
    </r>
  </si>
  <si>
    <r>
      <rPr>
        <sz val="11"/>
        <color rgb="FF000000"/>
        <rFont val="宋体"/>
        <charset val="134"/>
      </rPr>
      <t>岳阳市</t>
    </r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</si>
  <si>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新三板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挂牌补助</t>
    </r>
  </si>
  <si>
    <r>
      <rPr>
        <sz val="11"/>
        <color rgb="FF000000"/>
        <rFont val="宋体"/>
        <charset val="134"/>
      </rPr>
      <t>华容县</t>
    </r>
  </si>
  <si>
    <r>
      <rPr>
        <sz val="11"/>
        <color rgb="FF000000"/>
        <rFont val="宋体"/>
        <charset val="134"/>
      </rPr>
      <t>湖南聚仁新材料股份公司</t>
    </r>
  </si>
  <si>
    <r>
      <rPr>
        <sz val="11"/>
        <color rgb="FF000000"/>
        <rFont val="宋体"/>
        <charset val="134"/>
      </rPr>
      <t>云溪区</t>
    </r>
  </si>
  <si>
    <r>
      <rPr>
        <sz val="11"/>
        <color rgb="FF000000"/>
        <rFont val="宋体"/>
        <charset val="134"/>
      </rPr>
      <t>湖南华慧新能源股份有限公司</t>
    </r>
  </si>
  <si>
    <r>
      <rPr>
        <sz val="11"/>
        <color rgb="FF000000"/>
        <rFont val="宋体"/>
        <charset val="134"/>
      </rPr>
      <t>益阳市</t>
    </r>
  </si>
  <si>
    <r>
      <rPr>
        <sz val="11"/>
        <color rgb="FF000000"/>
        <rFont val="宋体"/>
        <charset val="134"/>
      </rPr>
      <t>赫山区</t>
    </r>
  </si>
  <si>
    <r>
      <rPr>
        <sz val="11"/>
        <color rgb="FF000000"/>
        <rFont val="宋体"/>
        <charset val="134"/>
      </rPr>
      <t>益阳生力材料科技股份有限公司</t>
    </r>
  </si>
  <si>
    <r>
      <rPr>
        <sz val="11"/>
        <color rgb="FF000000"/>
        <rFont val="宋体"/>
        <charset val="134"/>
      </rPr>
      <t>资阳区</t>
    </r>
  </si>
  <si>
    <r>
      <rPr>
        <sz val="11"/>
        <color rgb="FF000000"/>
        <rFont val="宋体"/>
        <charset val="134"/>
      </rPr>
      <t>怀化亚信科技股份有限公司</t>
    </r>
  </si>
  <si>
    <r>
      <rPr>
        <sz val="11"/>
        <color rgb="FF000000"/>
        <rFont val="宋体"/>
        <charset val="134"/>
      </rPr>
      <t>怀化市</t>
    </r>
  </si>
  <si>
    <r>
      <rPr>
        <sz val="11"/>
        <color rgb="FF000000"/>
        <rFont val="宋体"/>
        <charset val="134"/>
      </rPr>
      <t>经开区</t>
    </r>
  </si>
  <si>
    <r>
      <rPr>
        <sz val="11"/>
        <color rgb="FF000000"/>
        <rFont val="宋体"/>
        <charset val="134"/>
      </rPr>
      <t>湖南长步道光电科技股份有限公司</t>
    </r>
  </si>
  <si>
    <r>
      <rPr>
        <sz val="11"/>
        <color rgb="FF000000"/>
        <rFont val="宋体"/>
        <charset val="134"/>
      </rPr>
      <t>长沙市</t>
    </r>
  </si>
  <si>
    <r>
      <rPr>
        <sz val="11"/>
        <color rgb="FF000000"/>
        <rFont val="宋体"/>
        <charset val="134"/>
      </rPr>
      <t>雨花区</t>
    </r>
  </si>
  <si>
    <r>
      <rPr>
        <sz val="11"/>
        <color rgb="FF000000"/>
        <rFont val="宋体"/>
        <charset val="134"/>
      </rPr>
      <t>湖南元亨科技股份有限公司</t>
    </r>
  </si>
  <si>
    <r>
      <rPr>
        <sz val="11"/>
        <color rgb="FF000000"/>
        <rFont val="宋体"/>
        <charset val="134"/>
      </rPr>
      <t>浏阳市</t>
    </r>
  </si>
  <si>
    <r>
      <rPr>
        <sz val="11"/>
        <color rgb="FF000000"/>
        <rFont val="宋体"/>
        <charset val="134"/>
      </rPr>
      <t>友谊国际工程咨询股份有限公司</t>
    </r>
  </si>
  <si>
    <r>
      <rPr>
        <sz val="11"/>
        <color rgb="FF000000"/>
        <rFont val="宋体"/>
        <charset val="134"/>
      </rPr>
      <t>开福区</t>
    </r>
  </si>
  <si>
    <r>
      <rPr>
        <sz val="11"/>
        <color rgb="FF000000"/>
        <rFont val="宋体"/>
        <charset val="134"/>
      </rPr>
      <t>英氏控股集团股份有限公司</t>
    </r>
  </si>
  <si>
    <r>
      <rPr>
        <sz val="11"/>
        <color rgb="FF000000"/>
        <rFont val="宋体"/>
        <charset val="134"/>
      </rPr>
      <t>芙蓉区</t>
    </r>
  </si>
  <si>
    <r>
      <rPr>
        <sz val="11"/>
        <color rgb="FF000000"/>
        <rFont val="宋体"/>
        <charset val="134"/>
      </rPr>
      <t>湖南省建筑设计院集团股份有限公司</t>
    </r>
  </si>
  <si>
    <r>
      <rPr>
        <sz val="11"/>
        <color rgb="FF000000"/>
        <rFont val="宋体"/>
        <charset val="134"/>
      </rPr>
      <t>湘江新区</t>
    </r>
  </si>
  <si>
    <r>
      <rPr>
        <sz val="11"/>
        <rFont val="宋体"/>
        <charset val="134"/>
      </rPr>
      <t>韶山汇达新材料有限公司</t>
    </r>
  </si>
  <si>
    <r>
      <rPr>
        <sz val="11"/>
        <color theme="1"/>
        <rFont val="宋体"/>
        <charset val="134"/>
      </rPr>
      <t>湘潭市</t>
    </r>
  </si>
  <si>
    <r>
      <rPr>
        <sz val="11"/>
        <color rgb="FF000000"/>
        <rFont val="宋体"/>
        <charset val="134"/>
      </rPr>
      <t>区域性股权市场股改挂牌补助</t>
    </r>
  </si>
  <si>
    <r>
      <rPr>
        <sz val="11"/>
        <color theme="1"/>
        <rFont val="宋体"/>
        <charset val="134"/>
      </rPr>
      <t>韶山市</t>
    </r>
  </si>
  <si>
    <r>
      <rPr>
        <sz val="11"/>
        <rFont val="宋体"/>
        <charset val="134"/>
      </rPr>
      <t>湖南驰邦新材料有限公司</t>
    </r>
  </si>
  <si>
    <r>
      <rPr>
        <sz val="11"/>
        <color theme="1"/>
        <rFont val="宋体"/>
        <charset val="134"/>
      </rPr>
      <t>郴州市</t>
    </r>
  </si>
  <si>
    <r>
      <rPr>
        <sz val="11"/>
        <color theme="1"/>
        <rFont val="宋体"/>
        <charset val="134"/>
      </rPr>
      <t>经济开发区</t>
    </r>
  </si>
  <si>
    <r>
      <rPr>
        <sz val="11"/>
        <rFont val="宋体"/>
        <charset val="134"/>
      </rPr>
      <t>湖南竹之源环保科技有限公司</t>
    </r>
  </si>
  <si>
    <r>
      <rPr>
        <sz val="11"/>
        <color theme="1"/>
        <rFont val="宋体"/>
        <charset val="134"/>
      </rPr>
      <t>高新技术产业开发区</t>
    </r>
  </si>
  <si>
    <r>
      <rPr>
        <sz val="11"/>
        <rFont val="宋体"/>
        <charset val="134"/>
      </rPr>
      <t>湖南炬神电子有限公司</t>
    </r>
  </si>
  <si>
    <r>
      <rPr>
        <sz val="11"/>
        <rFont val="宋体"/>
        <charset val="134"/>
      </rPr>
      <t>湖南湘能讯杰科技发展有限公司</t>
    </r>
  </si>
  <si>
    <r>
      <rPr>
        <sz val="11"/>
        <rFont val="宋体"/>
        <charset val="134"/>
      </rPr>
      <t>张家界汽车配件制造有限责任公司</t>
    </r>
  </si>
  <si>
    <r>
      <rPr>
        <sz val="11"/>
        <color theme="1"/>
        <rFont val="宋体"/>
        <charset val="134"/>
      </rPr>
      <t>张家界市</t>
    </r>
  </si>
  <si>
    <r>
      <rPr>
        <sz val="11"/>
        <rFont val="宋体"/>
        <charset val="134"/>
      </rPr>
      <t>张家界大鑫板业有限责任公司</t>
    </r>
  </si>
  <si>
    <r>
      <rPr>
        <sz val="11"/>
        <rFont val="宋体"/>
        <charset val="134"/>
      </rPr>
      <t>邵东市环兴打火机制造有限公司</t>
    </r>
  </si>
  <si>
    <r>
      <rPr>
        <sz val="11"/>
        <color theme="1"/>
        <rFont val="宋体"/>
        <charset val="134"/>
      </rPr>
      <t>邵阳市</t>
    </r>
  </si>
  <si>
    <r>
      <rPr>
        <sz val="11"/>
        <color theme="1"/>
        <rFont val="宋体"/>
        <charset val="134"/>
      </rPr>
      <t>邵东市</t>
    </r>
  </si>
  <si>
    <r>
      <rPr>
        <sz val="11"/>
        <rFont val="宋体"/>
        <charset val="134"/>
      </rPr>
      <t>湖南创益鑫科技有限公司</t>
    </r>
  </si>
  <si>
    <r>
      <rPr>
        <sz val="11"/>
        <color theme="1"/>
        <rFont val="宋体"/>
        <charset val="134"/>
      </rPr>
      <t>新宁县</t>
    </r>
  </si>
  <si>
    <r>
      <rPr>
        <sz val="11"/>
        <rFont val="宋体"/>
        <charset val="134"/>
      </rPr>
      <t>湖南攀丰生物科技有限公司</t>
    </r>
  </si>
  <si>
    <r>
      <rPr>
        <sz val="11"/>
        <color theme="1"/>
        <rFont val="宋体"/>
        <charset val="134"/>
      </rPr>
      <t>隆回县</t>
    </r>
  </si>
  <si>
    <r>
      <rPr>
        <sz val="11"/>
        <rFont val="宋体"/>
        <charset val="134"/>
      </rPr>
      <t>湖南创普开业科技有限公司</t>
    </r>
  </si>
  <si>
    <r>
      <rPr>
        <sz val="11"/>
        <color theme="1"/>
        <rFont val="宋体"/>
        <charset val="134"/>
      </rPr>
      <t>湘乡市</t>
    </r>
  </si>
  <si>
    <r>
      <rPr>
        <sz val="11"/>
        <rFont val="宋体"/>
        <charset val="134"/>
      </rPr>
      <t>湖南惠亚光学科技有限公司</t>
    </r>
  </si>
  <si>
    <r>
      <rPr>
        <sz val="11"/>
        <rFont val="宋体"/>
        <charset val="134"/>
      </rPr>
      <t>湖南五强溪特种纸业有限公司</t>
    </r>
  </si>
  <si>
    <r>
      <rPr>
        <sz val="11"/>
        <color theme="1"/>
        <rFont val="宋体"/>
        <charset val="134"/>
      </rPr>
      <t>怀化市</t>
    </r>
  </si>
  <si>
    <r>
      <rPr>
        <sz val="11"/>
        <color theme="1"/>
        <rFont val="宋体"/>
        <charset val="134"/>
      </rPr>
      <t>沅陵县</t>
    </r>
  </si>
  <si>
    <r>
      <rPr>
        <sz val="11"/>
        <rFont val="宋体"/>
        <charset val="134"/>
      </rPr>
      <t>湖南旭联科技有限公司</t>
    </r>
  </si>
  <si>
    <r>
      <rPr>
        <sz val="11"/>
        <color theme="1"/>
        <rFont val="宋体"/>
        <charset val="134"/>
      </rPr>
      <t>辰溪县</t>
    </r>
  </si>
  <si>
    <r>
      <rPr>
        <sz val="11"/>
        <rFont val="宋体"/>
        <charset val="134"/>
      </rPr>
      <t>靖州县金心笔业有限责任公司</t>
    </r>
  </si>
  <si>
    <r>
      <rPr>
        <sz val="11"/>
        <color theme="1"/>
        <rFont val="宋体"/>
        <charset val="134"/>
      </rPr>
      <t>靖州苗族侗族自治县</t>
    </r>
  </si>
  <si>
    <r>
      <rPr>
        <sz val="11"/>
        <rFont val="宋体"/>
        <charset val="134"/>
      </rPr>
      <t>湖南金熙电子有限责任公司</t>
    </r>
  </si>
  <si>
    <r>
      <rPr>
        <sz val="11"/>
        <color theme="1"/>
        <rFont val="宋体"/>
        <charset val="134"/>
      </rPr>
      <t>会同县</t>
    </r>
  </si>
  <si>
    <r>
      <rPr>
        <sz val="11"/>
        <rFont val="宋体"/>
        <charset val="134"/>
      </rPr>
      <t>株洲金佰利硬质合金有限公司</t>
    </r>
  </si>
  <si>
    <r>
      <rPr>
        <sz val="11"/>
        <color theme="1"/>
        <rFont val="宋体"/>
        <charset val="134"/>
      </rPr>
      <t>株洲市</t>
    </r>
  </si>
  <si>
    <r>
      <rPr>
        <sz val="11"/>
        <color theme="1"/>
        <rFont val="宋体"/>
        <charset val="134"/>
      </rPr>
      <t>荷塘区</t>
    </r>
  </si>
  <si>
    <r>
      <rPr>
        <sz val="11"/>
        <rFont val="宋体"/>
        <charset val="134"/>
      </rPr>
      <t>湖南鑫宏信机械制造有限公司</t>
    </r>
  </si>
  <si>
    <r>
      <rPr>
        <sz val="11"/>
        <color theme="1"/>
        <rFont val="宋体"/>
        <charset val="134"/>
      </rPr>
      <t>天元区</t>
    </r>
  </si>
  <si>
    <r>
      <rPr>
        <sz val="11"/>
        <rFont val="宋体"/>
        <charset val="134"/>
      </rPr>
      <t>邵阳市昌兴实业有限公司</t>
    </r>
  </si>
  <si>
    <r>
      <rPr>
        <sz val="11"/>
        <color theme="1"/>
        <rFont val="宋体"/>
        <charset val="134"/>
      </rPr>
      <t>经济技术开发区</t>
    </r>
  </si>
  <si>
    <r>
      <rPr>
        <sz val="11"/>
        <rFont val="宋体"/>
        <charset val="134"/>
      </rPr>
      <t>邵阳市元通工艺品有限公司</t>
    </r>
  </si>
  <si>
    <r>
      <rPr>
        <sz val="11"/>
        <color theme="1"/>
        <rFont val="宋体"/>
        <charset val="134"/>
      </rPr>
      <t>双清区</t>
    </r>
  </si>
  <si>
    <r>
      <rPr>
        <sz val="11"/>
        <rFont val="宋体"/>
        <charset val="134"/>
      </rPr>
      <t>湖南中能新材料技术有限公司</t>
    </r>
  </si>
  <si>
    <r>
      <rPr>
        <sz val="11"/>
        <rFont val="宋体"/>
        <charset val="134"/>
      </rPr>
      <t>邵东市顺发工业有限公司</t>
    </r>
  </si>
  <si>
    <r>
      <rPr>
        <sz val="11"/>
        <rFont val="宋体"/>
        <charset val="134"/>
      </rPr>
      <t>邵东市志恒金属制造有限责任公司</t>
    </r>
  </si>
  <si>
    <r>
      <rPr>
        <sz val="11"/>
        <rFont val="宋体"/>
        <charset val="134"/>
      </rPr>
      <t>武冈市腾飞达电子有限公司</t>
    </r>
  </si>
  <si>
    <r>
      <rPr>
        <sz val="11"/>
        <color theme="1"/>
        <rFont val="宋体"/>
        <charset val="134"/>
      </rPr>
      <t>武冈市</t>
    </r>
  </si>
  <si>
    <r>
      <rPr>
        <sz val="11"/>
        <rFont val="宋体"/>
        <charset val="134"/>
      </rPr>
      <t>邵东市莲花打火机制造有限公司</t>
    </r>
  </si>
  <si>
    <r>
      <rPr>
        <sz val="11"/>
        <rFont val="宋体"/>
        <charset val="134"/>
      </rPr>
      <t>湖南飞鸿达新材料有限公司</t>
    </r>
  </si>
  <si>
    <r>
      <rPr>
        <sz val="11"/>
        <rFont val="宋体"/>
        <charset val="134"/>
      </rPr>
      <t>郴州市中毅达光电有限公司</t>
    </r>
  </si>
  <si>
    <r>
      <rPr>
        <sz val="11"/>
        <rFont val="宋体"/>
        <charset val="134"/>
      </rPr>
      <t>湖南大华重科智能装备有限公司</t>
    </r>
  </si>
  <si>
    <r>
      <rPr>
        <sz val="11"/>
        <color theme="1"/>
        <rFont val="宋体"/>
        <charset val="134"/>
      </rPr>
      <t>桂阳县</t>
    </r>
  </si>
  <si>
    <r>
      <rPr>
        <sz val="11"/>
        <color rgb="FFFF0000"/>
        <rFont val="宋体"/>
        <charset val="134"/>
      </rPr>
      <t>郴州雅晶源电子有限公司</t>
    </r>
  </si>
  <si>
    <r>
      <rPr>
        <sz val="11"/>
        <rFont val="宋体"/>
        <charset val="134"/>
      </rPr>
      <t>湖南丹桂园医药有限公司</t>
    </r>
  </si>
  <si>
    <r>
      <rPr>
        <sz val="11"/>
        <rFont val="宋体"/>
        <charset val="134"/>
      </rPr>
      <t>湖南山嘉光电技术有限公司</t>
    </r>
  </si>
  <si>
    <r>
      <rPr>
        <sz val="11"/>
        <color theme="1"/>
        <rFont val="宋体"/>
        <charset val="134"/>
      </rPr>
      <t>宜章县</t>
    </r>
  </si>
  <si>
    <r>
      <rPr>
        <sz val="11"/>
        <rFont val="宋体"/>
        <charset val="134"/>
      </rPr>
      <t>湖南百捷利包装印刷有限公司</t>
    </r>
  </si>
  <si>
    <r>
      <rPr>
        <sz val="11"/>
        <rFont val="宋体"/>
        <charset val="134"/>
      </rPr>
      <t>永兴县长鑫铋业有限责任公司</t>
    </r>
  </si>
  <si>
    <r>
      <rPr>
        <sz val="11"/>
        <color theme="1"/>
        <rFont val="宋体"/>
        <charset val="134"/>
      </rPr>
      <t>永兴县</t>
    </r>
  </si>
  <si>
    <r>
      <rPr>
        <sz val="11"/>
        <rFont val="宋体"/>
        <charset val="134"/>
      </rPr>
      <t>嘉禾县雄达铸业有限公司</t>
    </r>
  </si>
  <si>
    <r>
      <rPr>
        <sz val="11"/>
        <color theme="1"/>
        <rFont val="宋体"/>
        <charset val="134"/>
      </rPr>
      <t>嘉禾县</t>
    </r>
  </si>
  <si>
    <r>
      <rPr>
        <sz val="11"/>
        <rFont val="宋体"/>
        <charset val="134"/>
      </rPr>
      <t>嘉禾县正润铸造有限公司</t>
    </r>
  </si>
  <si>
    <r>
      <rPr>
        <sz val="11"/>
        <rFont val="宋体"/>
        <charset val="134"/>
      </rPr>
      <t>东佳电子（郴州）有限公司</t>
    </r>
  </si>
  <si>
    <r>
      <rPr>
        <sz val="11"/>
        <color theme="1"/>
        <rFont val="宋体"/>
        <charset val="134"/>
      </rPr>
      <t>临武县</t>
    </r>
  </si>
  <si>
    <r>
      <rPr>
        <sz val="11"/>
        <rFont val="宋体"/>
        <charset val="134"/>
      </rPr>
      <t>湖南格为科技有限公司</t>
    </r>
  </si>
  <si>
    <r>
      <rPr>
        <sz val="11"/>
        <color theme="1"/>
        <rFont val="宋体"/>
        <charset val="134"/>
      </rPr>
      <t>娄底市</t>
    </r>
  </si>
  <si>
    <r>
      <rPr>
        <sz val="11"/>
        <color theme="1"/>
        <rFont val="宋体"/>
        <charset val="134"/>
      </rPr>
      <t>娄星区</t>
    </r>
  </si>
  <si>
    <r>
      <rPr>
        <sz val="11"/>
        <rFont val="宋体"/>
        <charset val="134"/>
      </rPr>
      <t>娄底市明能新材料科技有限公司</t>
    </r>
  </si>
  <si>
    <r>
      <rPr>
        <sz val="11"/>
        <rFont val="宋体"/>
        <charset val="134"/>
      </rPr>
      <t>冷水江市汇鑫电子陶瓷有限公司</t>
    </r>
  </si>
  <si>
    <r>
      <rPr>
        <sz val="11"/>
        <color theme="1"/>
        <rFont val="宋体"/>
        <charset val="134"/>
      </rPr>
      <t>冷水江市</t>
    </r>
  </si>
  <si>
    <r>
      <rPr>
        <sz val="11"/>
        <rFont val="宋体"/>
        <charset val="134"/>
      </rPr>
      <t>永州菲斯特电子科技有限公司</t>
    </r>
  </si>
  <si>
    <r>
      <rPr>
        <sz val="11"/>
        <color theme="1"/>
        <rFont val="宋体"/>
        <charset val="134"/>
      </rPr>
      <t>永州市</t>
    </r>
  </si>
  <si>
    <r>
      <rPr>
        <sz val="11"/>
        <color theme="1"/>
        <rFont val="宋体"/>
        <charset val="134"/>
      </rPr>
      <t>东安县</t>
    </r>
  </si>
  <si>
    <r>
      <rPr>
        <sz val="11"/>
        <rFont val="宋体"/>
        <charset val="134"/>
      </rPr>
      <t>永州市中新再生资源有限公司</t>
    </r>
  </si>
  <si>
    <r>
      <rPr>
        <sz val="11"/>
        <color theme="1"/>
        <rFont val="宋体"/>
        <charset val="134"/>
      </rPr>
      <t>江永县</t>
    </r>
  </si>
  <si>
    <r>
      <rPr>
        <sz val="11"/>
        <rFont val="宋体"/>
        <charset val="134"/>
      </rPr>
      <t>湖南山英环保科技有限公司</t>
    </r>
  </si>
  <si>
    <r>
      <rPr>
        <sz val="11"/>
        <color theme="1"/>
        <rFont val="宋体"/>
        <charset val="134"/>
      </rPr>
      <t>道县</t>
    </r>
  </si>
  <si>
    <r>
      <rPr>
        <sz val="11"/>
        <rFont val="宋体"/>
        <charset val="134"/>
      </rPr>
      <t>湖南阳光路迈新材料有限公司</t>
    </r>
  </si>
  <si>
    <r>
      <rPr>
        <sz val="11"/>
        <rFont val="宋体"/>
        <charset val="134"/>
      </rPr>
      <t>株洲融信机械制造有限公司</t>
    </r>
  </si>
  <si>
    <r>
      <rPr>
        <sz val="11"/>
        <rFont val="宋体"/>
        <charset val="134"/>
      </rPr>
      <t>湖南华升纺织科技有限公司</t>
    </r>
  </si>
  <si>
    <r>
      <rPr>
        <sz val="11"/>
        <color theme="1"/>
        <rFont val="宋体"/>
        <charset val="134"/>
      </rPr>
      <t>渌口区</t>
    </r>
  </si>
  <si>
    <r>
      <rPr>
        <sz val="11"/>
        <rFont val="宋体"/>
        <charset val="134"/>
      </rPr>
      <t>邵阳市弘臻光学玻璃制造有限公司</t>
    </r>
  </si>
  <si>
    <r>
      <rPr>
        <sz val="11"/>
        <color theme="1"/>
        <rFont val="宋体"/>
        <charset val="134"/>
      </rPr>
      <t>洞口县</t>
    </r>
  </si>
  <si>
    <r>
      <rPr>
        <sz val="11"/>
        <rFont val="宋体"/>
        <charset val="134"/>
      </rPr>
      <t>湖南尔旭新材料有限公司</t>
    </r>
  </si>
  <si>
    <r>
      <rPr>
        <sz val="11"/>
        <rFont val="宋体"/>
        <charset val="134"/>
      </rPr>
      <t>湘潭润达汽车配件有限公司</t>
    </r>
  </si>
  <si>
    <r>
      <rPr>
        <sz val="11"/>
        <rFont val="宋体"/>
        <charset val="134"/>
      </rPr>
      <t>湖南中科管业有限公司</t>
    </r>
  </si>
  <si>
    <r>
      <rPr>
        <sz val="11"/>
        <rFont val="宋体"/>
        <charset val="134"/>
      </rPr>
      <t>湖南亚飞中药饮片有限公司</t>
    </r>
  </si>
  <si>
    <r>
      <rPr>
        <sz val="11"/>
        <rFont val="宋体"/>
        <charset val="134"/>
      </rPr>
      <t>湖南省云迪钢化玻璃有限公司</t>
    </r>
  </si>
  <si>
    <r>
      <rPr>
        <sz val="11"/>
        <color theme="1"/>
        <rFont val="宋体"/>
        <charset val="134"/>
      </rPr>
      <t>鹤城区</t>
    </r>
  </si>
  <si>
    <r>
      <rPr>
        <sz val="11"/>
        <rFont val="宋体"/>
        <charset val="134"/>
      </rPr>
      <t>福寿堂制药有限公司</t>
    </r>
  </si>
  <si>
    <r>
      <rPr>
        <sz val="11"/>
        <color theme="1"/>
        <rFont val="宋体"/>
        <charset val="134"/>
      </rPr>
      <t>高新区</t>
    </r>
  </si>
  <si>
    <r>
      <rPr>
        <sz val="11"/>
        <rFont val="宋体"/>
        <charset val="134"/>
      </rPr>
      <t>湖南臻和亦康医疗用品有限公司</t>
    </r>
  </si>
  <si>
    <r>
      <rPr>
        <sz val="11"/>
        <rFont val="宋体"/>
        <charset val="134"/>
      </rPr>
      <t>湖南久千钎具有限公司</t>
    </r>
  </si>
  <si>
    <r>
      <rPr>
        <sz val="11"/>
        <color theme="1"/>
        <rFont val="宋体"/>
        <charset val="134"/>
      </rPr>
      <t>岳塘区</t>
    </r>
  </si>
  <si>
    <r>
      <rPr>
        <sz val="11"/>
        <rFont val="宋体"/>
        <charset val="134"/>
      </rPr>
      <t>湖南塔澳通信有限公司</t>
    </r>
  </si>
  <si>
    <r>
      <rPr>
        <sz val="11"/>
        <rFont val="宋体"/>
        <charset val="134"/>
      </rPr>
      <t>湖南隆铼新材料科技有限公司</t>
    </r>
  </si>
  <si>
    <r>
      <rPr>
        <sz val="11"/>
        <color theme="1"/>
        <rFont val="宋体"/>
        <charset val="134"/>
      </rPr>
      <t>雨湖区</t>
    </r>
  </si>
  <si>
    <r>
      <rPr>
        <sz val="11"/>
        <rFont val="宋体"/>
        <charset val="134"/>
      </rPr>
      <t>湖南中为科建制造有限公司</t>
    </r>
  </si>
  <si>
    <r>
      <rPr>
        <sz val="11"/>
        <rFont val="宋体"/>
        <charset val="134"/>
      </rPr>
      <t>湖南荣兴电子科技有限公司</t>
    </r>
  </si>
  <si>
    <r>
      <rPr>
        <sz val="11"/>
        <rFont val="宋体"/>
        <charset val="134"/>
      </rPr>
      <t>城步湘元连接科技有限公司</t>
    </r>
  </si>
  <si>
    <r>
      <rPr>
        <sz val="11"/>
        <color theme="1"/>
        <rFont val="宋体"/>
        <charset val="134"/>
      </rPr>
      <t>城步苗族自治县</t>
    </r>
  </si>
  <si>
    <r>
      <rPr>
        <sz val="11"/>
        <rFont val="宋体"/>
        <charset val="134"/>
      </rPr>
      <t>怀化明达建材有限公司</t>
    </r>
  </si>
  <si>
    <r>
      <rPr>
        <sz val="11"/>
        <color theme="1"/>
        <rFont val="宋体"/>
        <charset val="134"/>
      </rPr>
      <t>中方县</t>
    </r>
  </si>
  <si>
    <r>
      <rPr>
        <sz val="11"/>
        <rFont val="宋体"/>
        <charset val="134"/>
      </rPr>
      <t>怀化市文理生物资源开发有限公司</t>
    </r>
  </si>
  <si>
    <r>
      <rPr>
        <sz val="11"/>
        <color theme="1"/>
        <rFont val="宋体"/>
        <charset val="134"/>
      </rPr>
      <t>溆浦县</t>
    </r>
  </si>
  <si>
    <r>
      <rPr>
        <sz val="11"/>
        <rFont val="宋体"/>
        <charset val="134"/>
      </rPr>
      <t>湖南隆深氢能科技有限公司</t>
    </r>
  </si>
  <si>
    <r>
      <rPr>
        <sz val="11"/>
        <color theme="1"/>
        <rFont val="宋体"/>
        <charset val="134"/>
      </rPr>
      <t>长沙市</t>
    </r>
  </si>
  <si>
    <r>
      <rPr>
        <sz val="11"/>
        <color theme="1"/>
        <rFont val="宋体"/>
        <charset val="134"/>
      </rPr>
      <t>雨花区</t>
    </r>
  </si>
  <si>
    <r>
      <rPr>
        <sz val="11"/>
        <rFont val="宋体"/>
        <charset val="134"/>
      </rPr>
      <t>湖南</t>
    </r>
    <r>
      <rPr>
        <sz val="11"/>
        <color indexed="10"/>
        <rFont val="宋体"/>
        <charset val="134"/>
      </rPr>
      <t>省</t>
    </r>
    <r>
      <rPr>
        <sz val="11"/>
        <rFont val="宋体"/>
        <charset val="134"/>
      </rPr>
      <t>实淳新能源有限公司</t>
    </r>
  </si>
  <si>
    <r>
      <rPr>
        <sz val="11"/>
        <color theme="1"/>
        <rFont val="宋体"/>
        <charset val="134"/>
      </rPr>
      <t>天心区</t>
    </r>
  </si>
  <si>
    <r>
      <rPr>
        <sz val="11"/>
        <rFont val="宋体"/>
        <charset val="134"/>
      </rPr>
      <t>湖南艾科威半导体装备有限公司</t>
    </r>
  </si>
  <si>
    <r>
      <rPr>
        <sz val="11"/>
        <color theme="1"/>
        <rFont val="宋体"/>
        <charset val="134"/>
      </rPr>
      <t>望城区</t>
    </r>
  </si>
  <si>
    <r>
      <rPr>
        <sz val="11"/>
        <rFont val="宋体"/>
        <charset val="134"/>
      </rPr>
      <t>湖南湘宇电力科技有限公司</t>
    </r>
  </si>
  <si>
    <r>
      <rPr>
        <sz val="11"/>
        <rFont val="宋体"/>
        <charset val="134"/>
      </rPr>
      <t>湖南长沙运发包装实业有限公司</t>
    </r>
  </si>
  <si>
    <r>
      <rPr>
        <sz val="11"/>
        <rFont val="宋体"/>
        <charset val="134"/>
      </rPr>
      <t>浏阳市鑫祥烟花制作有限公司</t>
    </r>
  </si>
  <si>
    <r>
      <rPr>
        <sz val="11"/>
        <color theme="1"/>
        <rFont val="宋体"/>
        <charset val="134"/>
      </rPr>
      <t>浏阳市</t>
    </r>
  </si>
  <si>
    <r>
      <rPr>
        <sz val="11"/>
        <rFont val="宋体"/>
        <charset val="134"/>
      </rPr>
      <t>湖南筑邦鸿昇建筑科技有限公司</t>
    </r>
  </si>
  <si>
    <r>
      <rPr>
        <sz val="11"/>
        <rFont val="宋体"/>
        <charset val="134"/>
      </rPr>
      <t>湖南佳年华包装有限公司</t>
    </r>
  </si>
  <si>
    <r>
      <rPr>
        <sz val="11"/>
        <rFont val="宋体"/>
        <charset val="134"/>
      </rPr>
      <t>湖南美奥钾业有限责任公司</t>
    </r>
  </si>
  <si>
    <r>
      <rPr>
        <sz val="11"/>
        <rFont val="宋体"/>
        <charset val="134"/>
      </rPr>
      <t>浏阳市</t>
    </r>
    <r>
      <rPr>
        <sz val="11"/>
        <color indexed="10"/>
        <rFont val="宋体"/>
        <charset val="134"/>
      </rPr>
      <t>淮</t>
    </r>
    <r>
      <rPr>
        <sz val="11"/>
        <rFont val="宋体"/>
        <charset val="134"/>
      </rPr>
      <t>城铝业有限公司</t>
    </r>
  </si>
  <si>
    <r>
      <rPr>
        <sz val="11"/>
        <rFont val="宋体"/>
        <charset val="134"/>
      </rPr>
      <t>湖南恒泰包装有限公司</t>
    </r>
  </si>
  <si>
    <r>
      <rPr>
        <sz val="11"/>
        <rFont val="宋体"/>
        <charset val="134"/>
      </rPr>
      <t>湖南普为特体育科技股份有限公司</t>
    </r>
  </si>
  <si>
    <r>
      <rPr>
        <sz val="11"/>
        <color theme="1"/>
        <rFont val="宋体"/>
        <charset val="134"/>
      </rPr>
      <t>岳阳市</t>
    </r>
  </si>
  <si>
    <r>
      <rPr>
        <sz val="11"/>
        <color theme="1"/>
        <rFont val="宋体"/>
        <charset val="134"/>
      </rPr>
      <t>岳阳县</t>
    </r>
  </si>
  <si>
    <r>
      <rPr>
        <sz val="11"/>
        <rFont val="宋体"/>
        <charset val="134"/>
      </rPr>
      <t>岳阳金福农业科技股份有限公司</t>
    </r>
  </si>
  <si>
    <r>
      <rPr>
        <sz val="11"/>
        <rFont val="宋体"/>
        <charset val="134"/>
      </rPr>
      <t>湖南雅彩化妆</t>
    </r>
    <r>
      <rPr>
        <sz val="11"/>
        <color indexed="10"/>
        <rFont val="宋体"/>
        <charset val="134"/>
      </rPr>
      <t>用</t>
    </r>
    <r>
      <rPr>
        <sz val="11"/>
        <rFont val="宋体"/>
        <charset val="134"/>
      </rPr>
      <t>品有限公司</t>
    </r>
  </si>
  <si>
    <r>
      <rPr>
        <sz val="11"/>
        <color theme="1"/>
        <rFont val="宋体"/>
        <charset val="134"/>
      </rPr>
      <t>湘阴县</t>
    </r>
  </si>
  <si>
    <r>
      <rPr>
        <sz val="11"/>
        <rFont val="宋体"/>
        <charset val="134"/>
      </rPr>
      <t>湖南好好好生物科技有限公司</t>
    </r>
  </si>
  <si>
    <r>
      <rPr>
        <sz val="11"/>
        <color theme="1"/>
        <rFont val="宋体"/>
        <charset val="134"/>
      </rPr>
      <t>岳阳楼区</t>
    </r>
  </si>
  <si>
    <r>
      <rPr>
        <sz val="11"/>
        <rFont val="宋体"/>
        <charset val="134"/>
      </rPr>
      <t>岳阳瑞康环保科技有限公司</t>
    </r>
  </si>
  <si>
    <r>
      <rPr>
        <sz val="11"/>
        <rFont val="宋体"/>
        <charset val="134"/>
      </rPr>
      <t>湖南涵海新型建材有限公司</t>
    </r>
  </si>
  <si>
    <r>
      <rPr>
        <sz val="11"/>
        <color theme="1"/>
        <rFont val="宋体"/>
        <charset val="134"/>
      </rPr>
      <t>君山区</t>
    </r>
  </si>
  <si>
    <r>
      <rPr>
        <sz val="11"/>
        <rFont val="宋体"/>
        <charset val="134"/>
      </rPr>
      <t>岳阳县飞翔新型墙体材料有限公司</t>
    </r>
  </si>
  <si>
    <r>
      <rPr>
        <sz val="11"/>
        <rFont val="宋体"/>
        <charset val="134"/>
      </rPr>
      <t>岳阳海达环保科技有限公司</t>
    </r>
  </si>
  <si>
    <r>
      <rPr>
        <sz val="11"/>
        <rFont val="宋体"/>
        <charset val="134"/>
      </rPr>
      <t>湖南钟鼎热工科技股份有限公司</t>
    </r>
  </si>
  <si>
    <r>
      <rPr>
        <sz val="11"/>
        <color theme="1"/>
        <rFont val="宋体"/>
        <charset val="134"/>
      </rPr>
      <t>城陵矶新港区</t>
    </r>
  </si>
  <si>
    <r>
      <rPr>
        <sz val="11"/>
        <rFont val="宋体"/>
        <charset val="134"/>
      </rPr>
      <t>湖南海泰博农生物科技有限公司</t>
    </r>
  </si>
  <si>
    <r>
      <rPr>
        <sz val="11"/>
        <color theme="1"/>
        <rFont val="宋体"/>
        <charset val="134"/>
      </rPr>
      <t>屈原管理区</t>
    </r>
  </si>
  <si>
    <r>
      <rPr>
        <sz val="11"/>
        <rFont val="宋体"/>
        <charset val="134"/>
      </rPr>
      <t>湖南仁仁洁环境清洁科技有限公司</t>
    </r>
  </si>
  <si>
    <r>
      <rPr>
        <sz val="11"/>
        <rFont val="宋体"/>
        <charset val="134"/>
      </rPr>
      <t>株洲博雅科技股份有限公司</t>
    </r>
  </si>
  <si>
    <r>
      <rPr>
        <sz val="11"/>
        <color theme="1"/>
        <rFont val="宋体"/>
        <charset val="134"/>
      </rPr>
      <t>石峰区</t>
    </r>
  </si>
  <si>
    <r>
      <rPr>
        <sz val="11"/>
        <rFont val="宋体"/>
        <charset val="134"/>
      </rPr>
      <t>株洲高新技术产业开发区奥博科技有限责任公司</t>
    </r>
  </si>
  <si>
    <r>
      <rPr>
        <sz val="11"/>
        <rFont val="宋体"/>
        <charset val="134"/>
      </rPr>
      <t>株洲中坚铁路实业有限公司</t>
    </r>
  </si>
  <si>
    <r>
      <rPr>
        <sz val="11"/>
        <rFont val="宋体"/>
        <charset val="134"/>
      </rPr>
      <t>株洲圣达切削刀具有限公司</t>
    </r>
  </si>
  <si>
    <r>
      <rPr>
        <sz val="11"/>
        <rFont val="宋体"/>
        <charset val="134"/>
      </rPr>
      <t>株洲美特优硬质合金有限公司</t>
    </r>
  </si>
  <si>
    <r>
      <rPr>
        <sz val="11"/>
        <rFont val="宋体"/>
        <charset val="134"/>
      </rPr>
      <t>湖南兴天宏实业有限公司</t>
    </r>
  </si>
  <si>
    <r>
      <rPr>
        <sz val="11"/>
        <rFont val="宋体"/>
        <charset val="134"/>
      </rPr>
      <t>湖南省怡昌力狮机器有限公司</t>
    </r>
  </si>
  <si>
    <r>
      <rPr>
        <sz val="11"/>
        <color theme="1"/>
        <rFont val="宋体"/>
        <charset val="134"/>
      </rPr>
      <t>益阳市</t>
    </r>
  </si>
  <si>
    <r>
      <rPr>
        <sz val="11"/>
        <color theme="1"/>
        <rFont val="宋体"/>
        <charset val="134"/>
      </rPr>
      <t>沅江市</t>
    </r>
  </si>
  <si>
    <r>
      <rPr>
        <sz val="11"/>
        <rFont val="宋体"/>
        <charset val="134"/>
      </rPr>
      <t>益阳华微电子科技有限公司</t>
    </r>
  </si>
  <si>
    <r>
      <rPr>
        <sz val="11"/>
        <color theme="1"/>
        <rFont val="宋体"/>
        <charset val="134"/>
      </rPr>
      <t>赫山区</t>
    </r>
  </si>
  <si>
    <r>
      <rPr>
        <sz val="11"/>
        <rFont val="宋体"/>
        <charset val="134"/>
      </rPr>
      <t>常德市金鹰印刷材料有限公司</t>
    </r>
  </si>
  <si>
    <r>
      <rPr>
        <sz val="11"/>
        <color theme="1"/>
        <rFont val="宋体"/>
        <charset val="134"/>
      </rPr>
      <t>常德市</t>
    </r>
  </si>
  <si>
    <r>
      <rPr>
        <sz val="11"/>
        <color theme="1"/>
        <rFont val="宋体"/>
        <charset val="134"/>
      </rPr>
      <t>武陵区</t>
    </r>
  </si>
  <si>
    <r>
      <rPr>
        <sz val="11"/>
        <rFont val="宋体"/>
        <charset val="134"/>
      </rPr>
      <t>常德市长胜开关制造有限公司</t>
    </r>
  </si>
  <si>
    <r>
      <rPr>
        <sz val="11"/>
        <rFont val="宋体"/>
        <charset val="134"/>
      </rPr>
      <t>湖南仁天环保工程有限公司</t>
    </r>
  </si>
  <si>
    <r>
      <rPr>
        <sz val="11"/>
        <color theme="1"/>
        <rFont val="宋体"/>
        <charset val="134"/>
      </rPr>
      <t>湘江新区</t>
    </r>
  </si>
  <si>
    <r>
      <rPr>
        <sz val="11"/>
        <rFont val="宋体"/>
        <charset val="134"/>
      </rPr>
      <t>湖南勋兴电子科技有限公司</t>
    </r>
  </si>
  <si>
    <r>
      <rPr>
        <sz val="11"/>
        <color theme="1"/>
        <rFont val="宋体"/>
        <charset val="134"/>
      </rPr>
      <t>安仁县</t>
    </r>
  </si>
  <si>
    <r>
      <rPr>
        <sz val="11"/>
        <rFont val="宋体"/>
        <charset val="134"/>
      </rPr>
      <t>湖南盛联汽车配件有限公司</t>
    </r>
  </si>
  <si>
    <r>
      <rPr>
        <sz val="11"/>
        <color theme="1"/>
        <rFont val="宋体"/>
        <charset val="134"/>
      </rPr>
      <t>汝城县</t>
    </r>
  </si>
  <si>
    <r>
      <rPr>
        <sz val="11"/>
        <rFont val="宋体"/>
        <charset val="134"/>
      </rPr>
      <t>桂东县湘浙活性炭有限公司</t>
    </r>
  </si>
  <si>
    <r>
      <rPr>
        <sz val="11"/>
        <color theme="1"/>
        <rFont val="宋体"/>
        <charset val="134"/>
      </rPr>
      <t>桂东县</t>
    </r>
  </si>
  <si>
    <r>
      <rPr>
        <sz val="11"/>
        <rFont val="宋体"/>
        <charset val="134"/>
      </rPr>
      <t>益阳市东资电子有限公司</t>
    </r>
  </si>
  <si>
    <r>
      <rPr>
        <sz val="11"/>
        <rFont val="宋体"/>
        <charset val="134"/>
      </rPr>
      <t>益阳欧壹电子有限公司</t>
    </r>
  </si>
  <si>
    <r>
      <rPr>
        <sz val="11"/>
        <rFont val="宋体"/>
        <charset val="134"/>
      </rPr>
      <t>益阳市安兴电子有限公司</t>
    </r>
  </si>
  <si>
    <r>
      <rPr>
        <sz val="11"/>
        <rFont val="宋体"/>
        <charset val="134"/>
      </rPr>
      <t>益阳市鸿利来彩印包装有限公司</t>
    </r>
  </si>
  <si>
    <r>
      <rPr>
        <sz val="11"/>
        <rFont val="宋体"/>
        <charset val="134"/>
      </rPr>
      <t>湖南瑞达重机设备有限公司</t>
    </r>
  </si>
  <si>
    <r>
      <rPr>
        <sz val="11"/>
        <rFont val="宋体"/>
        <charset val="134"/>
      </rPr>
      <t>湖南华工智能装备有限公司</t>
    </r>
  </si>
  <si>
    <r>
      <rPr>
        <sz val="11"/>
        <rFont val="宋体"/>
        <charset val="134"/>
      </rPr>
      <t>湖南超胜电子科技有限公司</t>
    </r>
  </si>
  <si>
    <r>
      <rPr>
        <sz val="11"/>
        <color theme="1"/>
        <rFont val="宋体"/>
        <charset val="134"/>
      </rPr>
      <t>资阳区</t>
    </r>
  </si>
  <si>
    <r>
      <rPr>
        <sz val="11"/>
        <rFont val="宋体"/>
        <charset val="134"/>
      </rPr>
      <t>泸溪县金瑞冶化有限责任公司</t>
    </r>
  </si>
  <si>
    <r>
      <rPr>
        <sz val="11"/>
        <color theme="1"/>
        <rFont val="宋体"/>
        <charset val="134"/>
      </rPr>
      <t>湘西土家族苗族自治州</t>
    </r>
  </si>
  <si>
    <r>
      <rPr>
        <sz val="11"/>
        <color theme="1"/>
        <rFont val="宋体"/>
        <charset val="134"/>
      </rPr>
      <t>泸溪县</t>
    </r>
  </si>
  <si>
    <r>
      <rPr>
        <sz val="11"/>
        <rFont val="宋体"/>
        <charset val="134"/>
      </rPr>
      <t>湖南创汇原新能源有限公司</t>
    </r>
  </si>
  <si>
    <r>
      <rPr>
        <sz val="11"/>
        <color theme="1"/>
        <rFont val="宋体"/>
        <charset val="134"/>
      </rPr>
      <t>吉首市</t>
    </r>
  </si>
  <si>
    <r>
      <rPr>
        <sz val="11"/>
        <rFont val="宋体"/>
        <charset val="134"/>
      </rPr>
      <t>湖南华垣环能科技有限公司</t>
    </r>
  </si>
  <si>
    <r>
      <rPr>
        <sz val="11"/>
        <color theme="1"/>
        <rFont val="宋体"/>
        <charset val="134"/>
      </rPr>
      <t>花垣县</t>
    </r>
  </si>
  <si>
    <r>
      <rPr>
        <sz val="11"/>
        <rFont val="宋体"/>
        <charset val="134"/>
      </rPr>
      <t>保靖县中锦环保有限公司</t>
    </r>
  </si>
  <si>
    <r>
      <rPr>
        <sz val="11"/>
        <color theme="1"/>
        <rFont val="宋体"/>
        <charset val="134"/>
      </rPr>
      <t>保靖县</t>
    </r>
  </si>
  <si>
    <r>
      <rPr>
        <sz val="11"/>
        <rFont val="宋体"/>
        <charset val="134"/>
      </rPr>
      <t>湖南羊驼教育科技有限公司</t>
    </r>
  </si>
  <si>
    <r>
      <rPr>
        <sz val="11"/>
        <rFont val="宋体"/>
        <charset val="134"/>
      </rPr>
      <t>湖南小猫爱学教育科技有限公司</t>
    </r>
  </si>
  <si>
    <r>
      <rPr>
        <sz val="11"/>
        <rFont val="宋体"/>
        <charset val="134"/>
      </rPr>
      <t>湖南碧泰环保科技有限公司</t>
    </r>
  </si>
  <si>
    <r>
      <rPr>
        <sz val="11"/>
        <rFont val="宋体"/>
        <charset val="134"/>
      </rPr>
      <t>湖南凝英新材料科技有限公司</t>
    </r>
  </si>
  <si>
    <r>
      <rPr>
        <sz val="11"/>
        <rFont val="宋体"/>
        <charset val="134"/>
      </rPr>
      <t>湖南巴弗莱特新材料有限公司</t>
    </r>
  </si>
  <si>
    <r>
      <rPr>
        <sz val="11"/>
        <rFont val="宋体"/>
        <charset val="134"/>
      </rPr>
      <t>湖南优久农牧有限公司</t>
    </r>
  </si>
  <si>
    <r>
      <rPr>
        <sz val="11"/>
        <color theme="1"/>
        <rFont val="宋体"/>
        <charset val="134"/>
      </rPr>
      <t>芙蓉区</t>
    </r>
  </si>
  <si>
    <r>
      <rPr>
        <sz val="11"/>
        <rFont val="宋体"/>
        <charset val="134"/>
      </rPr>
      <t>湖南望城海绵原料制品有限公司</t>
    </r>
  </si>
  <si>
    <r>
      <rPr>
        <sz val="11"/>
        <rFont val="宋体"/>
        <charset val="134"/>
      </rPr>
      <t>长沙恒电聚能电子科技有限公司</t>
    </r>
  </si>
  <si>
    <r>
      <rPr>
        <sz val="11"/>
        <rFont val="宋体"/>
        <charset val="134"/>
      </rPr>
      <t>湖南大汉无忧智慧科技有限公司</t>
    </r>
  </si>
  <si>
    <r>
      <rPr>
        <sz val="11"/>
        <rFont val="宋体"/>
        <charset val="134"/>
      </rPr>
      <t>张家界市博诚新型建材有限公司</t>
    </r>
  </si>
  <si>
    <r>
      <rPr>
        <sz val="11"/>
        <color theme="1"/>
        <rFont val="宋体"/>
        <charset val="134"/>
      </rPr>
      <t>慈利县</t>
    </r>
  </si>
  <si>
    <r>
      <rPr>
        <sz val="11"/>
        <rFont val="宋体"/>
        <charset val="134"/>
      </rPr>
      <t>张家界金刚门窗有限公司</t>
    </r>
  </si>
  <si>
    <r>
      <rPr>
        <sz val="11"/>
        <rFont val="宋体"/>
        <charset val="134"/>
      </rPr>
      <t>湖南海思特材料科技股份有限公司</t>
    </r>
  </si>
  <si>
    <r>
      <rPr>
        <sz val="11"/>
        <rFont val="宋体"/>
        <charset val="134"/>
      </rPr>
      <t>湖南慧泳新材料有限公司</t>
    </r>
  </si>
  <si>
    <r>
      <rPr>
        <sz val="11"/>
        <rFont val="宋体"/>
        <charset val="134"/>
      </rPr>
      <t>益阳市金江电子有限公司</t>
    </r>
  </si>
  <si>
    <r>
      <rPr>
        <sz val="11"/>
        <rFont val="宋体"/>
        <charset val="134"/>
      </rPr>
      <t>邵阳市祥佳塑胶科技有限公司</t>
    </r>
  </si>
  <si>
    <r>
      <rPr>
        <sz val="11"/>
        <rFont val="宋体"/>
        <charset val="134"/>
      </rPr>
      <t>湖南淳芝宝药业有限责任公司</t>
    </r>
  </si>
  <si>
    <r>
      <rPr>
        <sz val="11"/>
        <rFont val="宋体"/>
        <charset val="134"/>
      </rPr>
      <t>湖南达美物流装备制造有限公司</t>
    </r>
  </si>
  <si>
    <r>
      <rPr>
        <sz val="11"/>
        <color theme="1"/>
        <rFont val="宋体"/>
        <charset val="134"/>
      </rPr>
      <t>长沙县</t>
    </r>
  </si>
  <si>
    <r>
      <rPr>
        <sz val="11"/>
        <rFont val="宋体"/>
        <charset val="134"/>
      </rPr>
      <t>长沙金镂机械科技有限公司</t>
    </r>
  </si>
  <si>
    <r>
      <rPr>
        <sz val="11"/>
        <rFont val="宋体"/>
        <charset val="134"/>
      </rPr>
      <t>湖南天开自动化科技有限公司</t>
    </r>
  </si>
  <si>
    <r>
      <rPr>
        <sz val="11"/>
        <rFont val="宋体"/>
        <charset val="134"/>
      </rPr>
      <t>长沙天一机械有限责任公司</t>
    </r>
  </si>
  <si>
    <r>
      <rPr>
        <sz val="11"/>
        <rFont val="宋体"/>
        <charset val="134"/>
      </rPr>
      <t>湖南美特新材料科技有限公司</t>
    </r>
  </si>
  <si>
    <r>
      <rPr>
        <sz val="11"/>
        <rFont val="宋体"/>
        <charset val="134"/>
      </rPr>
      <t>湖南辉达净化工程有限公司</t>
    </r>
  </si>
  <si>
    <r>
      <rPr>
        <sz val="11"/>
        <rFont val="宋体"/>
        <charset val="134"/>
      </rPr>
      <t>湖南九色文化科技有限公司</t>
    </r>
  </si>
  <si>
    <r>
      <rPr>
        <sz val="11"/>
        <color theme="1"/>
        <rFont val="宋体"/>
        <charset val="134"/>
      </rPr>
      <t>开福区</t>
    </r>
  </si>
  <si>
    <r>
      <rPr>
        <sz val="11"/>
        <rFont val="宋体"/>
        <charset val="134"/>
      </rPr>
      <t>长沙市海图科技有限公司</t>
    </r>
  </si>
  <si>
    <r>
      <rPr>
        <sz val="11"/>
        <rFont val="宋体"/>
        <charset val="134"/>
      </rPr>
      <t>株洲科力达实业有限公司</t>
    </r>
  </si>
  <si>
    <r>
      <rPr>
        <sz val="11"/>
        <rFont val="宋体"/>
        <charset val="134"/>
      </rPr>
      <t>湖南宇泰重工有限公司</t>
    </r>
  </si>
  <si>
    <r>
      <rPr>
        <sz val="11"/>
        <rFont val="宋体"/>
        <charset val="134"/>
      </rPr>
      <t>天地人技术集团有限公司</t>
    </r>
  </si>
  <si>
    <r>
      <rPr>
        <sz val="11"/>
        <rFont val="宋体"/>
        <charset val="134"/>
      </rPr>
      <t>湖南钜亿新材料科技有限公司</t>
    </r>
  </si>
  <si>
    <r>
      <rPr>
        <sz val="11"/>
        <color theme="1"/>
        <rFont val="宋体"/>
        <charset val="134"/>
      </rPr>
      <t>桃江县</t>
    </r>
  </si>
  <si>
    <r>
      <rPr>
        <sz val="11"/>
        <rFont val="宋体"/>
        <charset val="134"/>
      </rPr>
      <t>湖南奔骥环保能源科技有限责任公司</t>
    </r>
  </si>
  <si>
    <r>
      <rPr>
        <sz val="11"/>
        <color theme="1"/>
        <rFont val="宋体"/>
        <charset val="134"/>
      </rPr>
      <t>临澧县</t>
    </r>
  </si>
  <si>
    <r>
      <rPr>
        <sz val="11"/>
        <rFont val="宋体"/>
        <charset val="134"/>
      </rPr>
      <t>衡阳市金坤包装有限公司</t>
    </r>
  </si>
  <si>
    <r>
      <rPr>
        <sz val="11"/>
        <color theme="1"/>
        <rFont val="宋体"/>
        <charset val="134"/>
      </rPr>
      <t>衡阳市</t>
    </r>
  </si>
  <si>
    <r>
      <rPr>
        <sz val="11"/>
        <color theme="1"/>
        <rFont val="宋体"/>
        <charset val="134"/>
      </rPr>
      <t>蒸湘区</t>
    </r>
  </si>
  <si>
    <r>
      <rPr>
        <sz val="11"/>
        <rFont val="宋体"/>
        <charset val="134"/>
      </rPr>
      <t>衡阳捷邦科技有限公司</t>
    </r>
  </si>
  <si>
    <r>
      <rPr>
        <sz val="11"/>
        <color theme="1"/>
        <rFont val="宋体"/>
        <charset val="134"/>
      </rPr>
      <t>雁峰区</t>
    </r>
  </si>
  <si>
    <r>
      <rPr>
        <sz val="11"/>
        <rFont val="宋体"/>
        <charset val="134"/>
      </rPr>
      <t>湖南润森新材料有限公司</t>
    </r>
  </si>
  <si>
    <r>
      <rPr>
        <sz val="11"/>
        <rFont val="宋体"/>
        <charset val="134"/>
      </rPr>
      <t>株洲瀚捷航空科技有限公司</t>
    </r>
  </si>
  <si>
    <r>
      <rPr>
        <sz val="11"/>
        <color theme="1"/>
        <rFont val="宋体"/>
        <charset val="134"/>
      </rPr>
      <t>芦淞县</t>
    </r>
  </si>
  <si>
    <r>
      <rPr>
        <sz val="11"/>
        <rFont val="宋体"/>
        <charset val="134"/>
      </rPr>
      <t>湖南贝森新材料有限公司</t>
    </r>
  </si>
  <si>
    <r>
      <rPr>
        <sz val="11"/>
        <color theme="1"/>
        <rFont val="宋体"/>
        <charset val="134"/>
      </rPr>
      <t>茶陵县</t>
    </r>
  </si>
  <si>
    <r>
      <rPr>
        <sz val="11"/>
        <rFont val="宋体"/>
        <charset val="134"/>
      </rPr>
      <t>株洲伟雄工程机械有限公司</t>
    </r>
  </si>
  <si>
    <r>
      <rPr>
        <sz val="11"/>
        <rFont val="宋体"/>
        <charset val="134"/>
      </rPr>
      <t>湖南辰晟信息技术有限公司</t>
    </r>
  </si>
  <si>
    <r>
      <rPr>
        <sz val="11"/>
        <rFont val="宋体"/>
        <charset val="134"/>
      </rPr>
      <t>长沙润伟机电科技有限责任公司</t>
    </r>
  </si>
  <si>
    <r>
      <rPr>
        <sz val="11"/>
        <rFont val="宋体"/>
        <charset val="134"/>
      </rPr>
      <t>湖南科立电气有限公司</t>
    </r>
  </si>
  <si>
    <r>
      <rPr>
        <sz val="11"/>
        <rFont val="宋体"/>
        <charset val="134"/>
      </rPr>
      <t>岳阳骏龙橡塑科技股份有限公司</t>
    </r>
  </si>
  <si>
    <r>
      <rPr>
        <sz val="11"/>
        <rFont val="宋体"/>
        <charset val="134"/>
      </rPr>
      <t>湖南舜康电子股份有限公司</t>
    </r>
  </si>
  <si>
    <r>
      <rPr>
        <sz val="11"/>
        <rFont val="宋体"/>
        <charset val="134"/>
      </rPr>
      <t>湖南孚瓯科技有限公司</t>
    </r>
  </si>
  <si>
    <r>
      <rPr>
        <sz val="11"/>
        <color theme="1"/>
        <rFont val="宋体"/>
        <charset val="134"/>
      </rPr>
      <t>邵阳县</t>
    </r>
  </si>
  <si>
    <r>
      <rPr>
        <sz val="11"/>
        <rFont val="宋体"/>
        <charset val="134"/>
      </rPr>
      <t>邵东县吉利打火机制造有限公司</t>
    </r>
  </si>
  <si>
    <r>
      <rPr>
        <sz val="11"/>
        <color theme="1"/>
        <rFont val="宋体"/>
        <charset val="134"/>
      </rPr>
      <t>湖南迪策鸿通私募基金管理有限公司</t>
    </r>
  </si>
  <si>
    <r>
      <rPr>
        <sz val="11"/>
        <rFont val="宋体"/>
        <charset val="134"/>
      </rPr>
      <t>高新区</t>
    </r>
  </si>
  <si>
    <r>
      <rPr>
        <sz val="11"/>
        <color theme="1"/>
        <rFont val="宋体"/>
        <charset val="134"/>
      </rPr>
      <t>财信中金（湖南）私募股权投资管理有限公司</t>
    </r>
  </si>
  <si>
    <r>
      <rPr>
        <sz val="11"/>
        <color theme="1"/>
        <rFont val="宋体"/>
        <charset val="134"/>
      </rPr>
      <t>三泽创业投资管理有限公司</t>
    </r>
  </si>
  <si>
    <r>
      <rPr>
        <sz val="11"/>
        <rFont val="宋体"/>
        <charset val="134"/>
      </rPr>
      <t>湖南博泰创业投资有限公司</t>
    </r>
  </si>
  <si>
    <r>
      <rPr>
        <sz val="11"/>
        <color theme="1"/>
        <rFont val="宋体"/>
        <charset val="134"/>
      </rPr>
      <t>长沙圣维荣泉创业投资有限公司</t>
    </r>
  </si>
  <si>
    <r>
      <rPr>
        <sz val="11"/>
        <color theme="1"/>
        <rFont val="宋体"/>
        <charset val="134"/>
      </rPr>
      <t>湖南省财信产业基金管理有限公司</t>
    </r>
  </si>
  <si>
    <r>
      <rPr>
        <sz val="11"/>
        <color theme="1"/>
        <rFont val="宋体"/>
        <charset val="134"/>
      </rPr>
      <t>湖南国创产业投资有限公司</t>
    </r>
  </si>
  <si>
    <r>
      <rPr>
        <sz val="11"/>
        <color theme="1"/>
        <rFont val="宋体"/>
        <charset val="134"/>
      </rPr>
      <t>湖南兴湘新兴产业投资基金管理有限公司</t>
    </r>
  </si>
  <si>
    <r>
      <rPr>
        <sz val="11"/>
        <color rgb="FF000000"/>
        <rFont val="宋体"/>
        <charset val="134"/>
      </rPr>
      <t>湖南股权交易所有限公司</t>
    </r>
  </si>
  <si>
    <r>
      <rPr>
        <sz val="11"/>
        <color rgb="FF000000"/>
        <rFont val="宋体"/>
        <charset val="134"/>
      </rPr>
      <t>省本级</t>
    </r>
  </si>
  <si>
    <r>
      <rPr>
        <sz val="11"/>
        <rFont val="宋体"/>
        <charset val="134"/>
      </rPr>
      <t>湖南战新产业发展基金合伙企业（有限合伙）</t>
    </r>
  </si>
  <si>
    <r>
      <rPr>
        <sz val="11"/>
        <rFont val="宋体"/>
        <charset val="134"/>
      </rPr>
      <t>湖南省财信产业基金管理有限公司</t>
    </r>
  </si>
  <si>
    <r>
      <rPr>
        <sz val="11"/>
        <rFont val="宋体"/>
        <charset val="134"/>
      </rPr>
      <t>湖南建投私募基金管理有限公司</t>
    </r>
  </si>
  <si>
    <r>
      <rPr>
        <sz val="11"/>
        <rFont val="宋体"/>
        <charset val="134"/>
      </rPr>
      <t>湖南省国瓴私募基金管理有限公司</t>
    </r>
  </si>
  <si>
    <r>
      <rPr>
        <sz val="11"/>
        <rFont val="宋体"/>
        <charset val="134"/>
      </rPr>
      <t>湖南凌云创业投资有限公司</t>
    </r>
  </si>
  <si>
    <r>
      <rPr>
        <sz val="11"/>
        <rFont val="宋体"/>
        <charset val="134"/>
      </rPr>
      <t>长沙市金阳云麓创业投资合伙企业（有限公司）</t>
    </r>
  </si>
  <si>
    <r>
      <rPr>
        <sz val="11"/>
        <rFont val="宋体"/>
        <charset val="134"/>
      </rPr>
      <t>湖南兴瑞创业投资合伙企业（有限合伙）</t>
    </r>
  </si>
  <si>
    <r>
      <rPr>
        <sz val="11"/>
        <rFont val="宋体"/>
        <charset val="134"/>
      </rPr>
      <t>长沙江右贰号创业投资基金合伙企业（有限合伙）</t>
    </r>
  </si>
  <si>
    <r>
      <rPr>
        <sz val="11"/>
        <rFont val="宋体"/>
        <charset val="134"/>
      </rPr>
      <t>长沙江右叁号创业投资基金合伙企业（有限合伙）</t>
    </r>
  </si>
  <si>
    <r>
      <rPr>
        <sz val="11"/>
        <rFont val="宋体"/>
        <charset val="134"/>
      </rPr>
      <t>湖南国创产业投资有限公司</t>
    </r>
  </si>
  <si>
    <r>
      <rPr>
        <sz val="11"/>
        <rFont val="宋体"/>
        <charset val="134"/>
      </rPr>
      <t>上海诺享财富资产管理有限公司</t>
    </r>
  </si>
  <si>
    <r>
      <rPr>
        <sz val="11"/>
        <rFont val="宋体"/>
        <charset val="134"/>
      </rPr>
      <t>长沙天图稳健成长一期创业投资合伙企业（有限合伙）</t>
    </r>
  </si>
  <si>
    <r>
      <rPr>
        <sz val="11"/>
        <rFont val="宋体"/>
        <charset val="134"/>
      </rPr>
      <t>湖南天舟创业投资基金管理有限公司</t>
    </r>
  </si>
  <si>
    <r>
      <rPr>
        <sz val="11"/>
        <rFont val="宋体"/>
        <charset val="134"/>
      </rPr>
      <t>深圳市达晨创业投资有限公司</t>
    </r>
  </si>
  <si>
    <r>
      <rPr>
        <sz val="11"/>
        <rFont val="宋体"/>
        <charset val="134"/>
      </rPr>
      <t>湖南中盈发展产业投资基金管理有限公司</t>
    </r>
  </si>
  <si>
    <r>
      <rPr>
        <sz val="11"/>
        <rFont val="宋体"/>
        <charset val="134"/>
      </rPr>
      <t>深圳市达晨财智创业投资管理有限公司</t>
    </r>
  </si>
  <si>
    <r>
      <rPr>
        <sz val="11"/>
        <rFont val="宋体"/>
        <charset val="134"/>
      </rPr>
      <t>湖南麓山创星创业投资有限公司</t>
    </r>
  </si>
  <si>
    <r>
      <rPr>
        <sz val="11"/>
        <rFont val="宋体"/>
        <charset val="134"/>
      </rPr>
      <t>中信建设资本管理有限公司</t>
    </r>
  </si>
  <si>
    <r>
      <rPr>
        <sz val="11"/>
        <rFont val="宋体"/>
        <charset val="134"/>
      </rPr>
      <t>株洲中车时代高新投资有限公司</t>
    </r>
  </si>
  <si>
    <r>
      <rPr>
        <sz val="11"/>
        <rFont val="宋体"/>
        <charset val="134"/>
      </rPr>
      <t>深圳市惠和投资基金管理有限公司</t>
    </r>
  </si>
  <si>
    <r>
      <rPr>
        <sz val="11"/>
        <rFont val="宋体"/>
        <charset val="134"/>
      </rPr>
      <t>湖南盛中私募股权基金管理有限公司</t>
    </r>
  </si>
  <si>
    <r>
      <rPr>
        <sz val="11"/>
        <rFont val="宋体"/>
        <charset val="134"/>
      </rPr>
      <t>中启私募基金管理（海南）有限公司</t>
    </r>
  </si>
  <si>
    <r>
      <rPr>
        <sz val="11"/>
        <rFont val="宋体"/>
        <charset val="134"/>
      </rPr>
      <t>湖南潇湘致宜私募股权基金管理有限公司</t>
    </r>
  </si>
  <si>
    <r>
      <rPr>
        <sz val="11"/>
        <rFont val="宋体"/>
        <charset val="134"/>
      </rPr>
      <t>湖南湘盐福盛新能源股权投资合伙企业（有限合伙）</t>
    </r>
  </si>
  <si>
    <r>
      <rPr>
        <sz val="11"/>
        <rFont val="宋体"/>
        <charset val="134"/>
      </rPr>
      <t>湖南惠劼私募基金管理有限公司</t>
    </r>
  </si>
  <si>
    <r>
      <rPr>
        <sz val="11"/>
        <rFont val="宋体"/>
        <charset val="134"/>
      </rPr>
      <t>湖南壹同创业投资基金管理有限公司</t>
    </r>
  </si>
  <si>
    <r>
      <rPr>
        <sz val="11"/>
        <rFont val="宋体"/>
        <charset val="134"/>
      </rPr>
      <t>湖南钧矽高创私募股权基金管理有限公司</t>
    </r>
  </si>
  <si>
    <r>
      <rPr>
        <sz val="11"/>
        <rFont val="宋体"/>
        <charset val="134"/>
      </rPr>
      <t>湖南德汇创业投资有限公司</t>
    </r>
  </si>
  <si>
    <r>
      <rPr>
        <sz val="11"/>
        <rFont val="宋体"/>
        <charset val="134"/>
      </rPr>
      <t>湖南八它创业投资基金管理企业（有限合伙）</t>
    </r>
  </si>
  <si>
    <r>
      <rPr>
        <sz val="11"/>
        <rFont val="宋体"/>
        <charset val="134"/>
      </rPr>
      <t>湖南轻盐晟富创业投资有限公司</t>
    </r>
  </si>
  <si>
    <r>
      <rPr>
        <sz val="11"/>
        <rFont val="宋体"/>
        <charset val="134"/>
      </rPr>
      <t>湖南省国企并购重组基金管理有限公司</t>
    </r>
  </si>
  <si>
    <r>
      <rPr>
        <sz val="11"/>
        <rFont val="宋体"/>
        <charset val="134"/>
      </rPr>
      <t>湖南兴湘新兴产业投资基金管理有限公司</t>
    </r>
  </si>
  <si>
    <r>
      <rPr>
        <sz val="11"/>
        <rFont val="宋体"/>
        <charset val="134"/>
      </rPr>
      <t>湖南农发投资私募基金管理有限公司</t>
    </r>
  </si>
  <si>
    <r>
      <rPr>
        <sz val="11"/>
        <rFont val="宋体"/>
        <charset val="134"/>
      </rPr>
      <t>湖南宇纳私募股权基金管理有限公司</t>
    </r>
  </si>
  <si>
    <r>
      <rPr>
        <sz val="11"/>
        <color theme="1"/>
        <rFont val="宋体"/>
        <charset val="134"/>
      </rPr>
      <t>华凯易佰科技股份有限公司</t>
    </r>
  </si>
  <si>
    <r>
      <rPr>
        <sz val="11"/>
        <color theme="1"/>
        <rFont val="宋体"/>
        <charset val="134"/>
      </rPr>
      <t>湖南军信环保股份有限公司</t>
    </r>
  </si>
  <si>
    <r>
      <rPr>
        <sz val="11"/>
        <color theme="1"/>
        <rFont val="宋体"/>
        <charset val="134"/>
      </rPr>
      <t>湘潭永达机械制造股份有限公司</t>
    </r>
  </si>
  <si>
    <r>
      <rPr>
        <sz val="11"/>
        <color theme="1"/>
        <rFont val="宋体"/>
        <charset val="134"/>
      </rPr>
      <t>经开区</t>
    </r>
  </si>
  <si>
    <r>
      <rPr>
        <sz val="11"/>
        <color theme="1"/>
        <rFont val="宋体"/>
        <charset val="134"/>
      </rPr>
      <t>湖南湘江新区国有资本投资有限公司</t>
    </r>
  </si>
  <si>
    <r>
      <rPr>
        <sz val="11"/>
        <rFont val="宋体"/>
        <charset val="134"/>
      </rPr>
      <t>长沙市</t>
    </r>
  </si>
  <si>
    <t>完善金融服务体系奖励（省级金融重点平台奖励类）</t>
  </si>
  <si>
    <r>
      <rPr>
        <sz val="11"/>
        <rFont val="宋体"/>
        <charset val="134"/>
      </rPr>
      <t>湘江新区</t>
    </r>
  </si>
  <si>
    <t>拟安排资金</t>
  </si>
  <si>
    <t>注册地所在市州</t>
  </si>
  <si>
    <t>注册地所在县/区</t>
  </si>
  <si>
    <t>序号</t>
  </si>
  <si>
    <t>湖南湘江新区国有资本投资有限公司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</si>
</sst>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_ 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Times New Roman"/>
      <charset val="134"/>
    </font>
    <font>
      <sz val="14"/>
      <name val="黑体"/>
      <charset val="134"/>
    </font>
    <font>
      <sz val="18"/>
      <name val="Times New Roman"/>
      <charset val="134"/>
    </font>
    <font>
      <sz val="18"/>
      <name val="方正小标宋_GBK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32" fillId="0" borderId="0"/>
    <xf numFmtId="0" fontId="26" fillId="2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0" borderId="0"/>
    <xf numFmtId="0" fontId="26" fillId="3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1" borderId="8" applyNumberFormat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2" fillId="28" borderId="1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2" borderId="11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32" borderId="10" applyNumberForma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178" fontId="2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left" vertical="center" wrapText="1"/>
    </xf>
    <xf numFmtId="178" fontId="4" fillId="2" borderId="1" xfId="6" applyNumberFormat="1" applyFont="1" applyFill="1" applyBorder="1" applyAlignment="1">
      <alignment horizontal="right" vertical="center" wrapText="1"/>
    </xf>
    <xf numFmtId="0" fontId="5" fillId="2" borderId="1" xfId="6" applyFont="1" applyFill="1" applyBorder="1" applyAlignment="1">
      <alignment horizontal="left" vertical="center" wrapText="1"/>
    </xf>
    <xf numFmtId="0" fontId="6" fillId="2" borderId="1" xfId="1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178" fontId="4" fillId="2" borderId="1" xfId="11" applyNumberFormat="1" applyFont="1" applyFill="1" applyBorder="1" applyAlignment="1">
      <alignment horizontal="right" vertical="center" wrapText="1"/>
    </xf>
    <xf numFmtId="0" fontId="4" fillId="2" borderId="1" xfId="1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4" fillId="2" borderId="1" xfId="6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2" borderId="1" xfId="6" applyFont="1" applyFill="1" applyBorder="1" applyAlignment="1">
      <alignment horizontal="left" vertical="center" wrapText="1" shrinkToFit="1"/>
    </xf>
    <xf numFmtId="0" fontId="3" fillId="2" borderId="1" xfId="6" applyFont="1" applyFill="1" applyBorder="1" applyAlignment="1">
      <alignment horizontal="center" vertical="center" wrapText="1" shrinkToFit="1"/>
    </xf>
    <xf numFmtId="0" fontId="3" fillId="2" borderId="1" xfId="0" applyFont="1" applyFill="1" applyBorder="1">
      <alignment vertical="center"/>
    </xf>
    <xf numFmtId="178" fontId="3" fillId="2" borderId="1" xfId="0" applyNumberFormat="1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13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1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/>
    <xf numFmtId="0" fontId="12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77" fontId="16" fillId="0" borderId="1" xfId="1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7" fontId="17" fillId="0" borderId="1" xfId="11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176" fontId="21" fillId="2" borderId="1" xfId="34" applyNumberFormat="1" applyFont="1" applyFill="1" applyBorder="1" applyAlignment="1">
      <alignment horizontal="center" vertical="center" wrapText="1"/>
    </xf>
    <xf numFmtId="43" fontId="19" fillId="2" borderId="1" xfId="34" applyNumberFormat="1" applyFont="1" applyFill="1" applyBorder="1" applyAlignment="1">
      <alignment horizontal="center" vertical="center" wrapText="1"/>
    </xf>
    <xf numFmtId="0" fontId="24" fillId="0" borderId="1" xfId="0" applyFont="1" applyFill="1" applyBorder="1">
      <alignment vertical="center"/>
    </xf>
    <xf numFmtId="43" fontId="22" fillId="2" borderId="1" xfId="34" applyNumberFormat="1" applyFont="1" applyFill="1" applyBorder="1" applyAlignment="1">
      <alignment horizontal="center" vertical="center" wrapText="1"/>
    </xf>
    <xf numFmtId="176" fontId="18" fillId="2" borderId="1" xfId="34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 38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千位分隔 2" xfId="34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.config/qaxbrowser/Default/DownloadCache/qax_0xHFCO/F:/&#37329;&#34701;&#22788;/&#37096;&#38376;&#39044;&#31639;/2025&#37096;&#38376;&#39044;&#31639;/&#19987;&#39033;&#36164;&#37329;&#30003;&#25253;/&#20851;&#20110;&#39044;&#25320;2025&#24180;&#24230;&#30465;&#32423;&#37329;&#34701;&#21457;&#23637;&#19987;&#39033;&#36164;&#37329;&#30340;&#20989;-/&#38468;&#20214;3&#65306;&#25552;&#21069;&#19979;&#36798;2025&#24180;&#22810;&#23618;&#27425;&#36164;&#26412;&#24066;&#22330;&#34917;&#21161;&#36164;&#37329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按类别（新）"/>
      <sheetName val="Sheet1"/>
    </sheetNames>
    <sheetDataSet>
      <sheetData sheetId="0" refreshError="1"/>
      <sheetData sheetId="1">
        <row r="6">
          <cell r="C6" t="str">
            <v>湖南省建筑设计院集团股份有限公司</v>
          </cell>
          <cell r="D6" t="str">
            <v>“新三板”挂牌补助</v>
          </cell>
          <cell r="E6">
            <v>50</v>
          </cell>
        </row>
        <row r="7">
          <cell r="C7" t="str">
            <v>湖南辰晟信息技术有限公司</v>
          </cell>
          <cell r="D7" t="str">
            <v>区域性股权市场股改挂牌补助</v>
          </cell>
          <cell r="E7">
            <v>15</v>
          </cell>
        </row>
        <row r="8">
          <cell r="C8" t="str">
            <v>长沙市海图科技有限公司</v>
          </cell>
          <cell r="D8" t="str">
            <v>区域性股权市场股改挂牌补助</v>
          </cell>
          <cell r="E8">
            <v>15</v>
          </cell>
        </row>
        <row r="9">
          <cell r="C9" t="str">
            <v>湖南科立电气有限公司</v>
          </cell>
          <cell r="D9" t="str">
            <v>区域性股权市场股改挂牌补助</v>
          </cell>
          <cell r="E9">
            <v>15</v>
          </cell>
        </row>
        <row r="10">
          <cell r="C10" t="str">
            <v>湖南碧泰环保科技有限公司</v>
          </cell>
          <cell r="D10" t="str">
            <v>区域性股权市场股改挂牌补助</v>
          </cell>
          <cell r="E10">
            <v>15</v>
          </cell>
        </row>
        <row r="11">
          <cell r="C11" t="str">
            <v>湖南仁天环保工程有限公司</v>
          </cell>
          <cell r="D11" t="str">
            <v>区域性股权市场股改挂牌补助</v>
          </cell>
          <cell r="E11">
            <v>15</v>
          </cell>
        </row>
        <row r="12">
          <cell r="C12" t="str">
            <v>湖南长步道光电科技股份有限公司</v>
          </cell>
          <cell r="D12" t="str">
            <v>“新三板”挂牌补助</v>
          </cell>
          <cell r="E12">
            <v>50</v>
          </cell>
        </row>
        <row r="13">
          <cell r="C13" t="str">
            <v>湖南隆深氢能科技有限公司</v>
          </cell>
          <cell r="D13" t="str">
            <v>区域性股权市场股改挂牌补助</v>
          </cell>
          <cell r="E13">
            <v>15</v>
          </cell>
        </row>
        <row r="14">
          <cell r="C14" t="str">
            <v>湖南美特新材料科技有限公司</v>
          </cell>
          <cell r="D14" t="str">
            <v>区域性股权市场股改挂牌补助</v>
          </cell>
          <cell r="E14">
            <v>15</v>
          </cell>
        </row>
        <row r="15">
          <cell r="C15" t="str">
            <v>湖南海思特材料科技股份有限公司</v>
          </cell>
          <cell r="D15" t="str">
            <v>区域性股权市场股改挂牌补助</v>
          </cell>
          <cell r="E15">
            <v>15</v>
          </cell>
        </row>
        <row r="16">
          <cell r="C16" t="str">
            <v>湖南艾科威半导体装备有限公司</v>
          </cell>
          <cell r="D16" t="str">
            <v>区域性股权市场股改挂牌补助</v>
          </cell>
          <cell r="E16">
            <v>15</v>
          </cell>
        </row>
        <row r="17">
          <cell r="C17" t="str">
            <v>湖南辉达净化工程有限公司</v>
          </cell>
          <cell r="D17" t="str">
            <v>区域性股权市场股改挂牌补助</v>
          </cell>
          <cell r="E17">
            <v>15</v>
          </cell>
        </row>
        <row r="18">
          <cell r="C18" t="str">
            <v>湖南元亨科技股份有限公司</v>
          </cell>
          <cell r="D18" t="str">
            <v>“新三板”挂牌补助</v>
          </cell>
          <cell r="E18">
            <v>50</v>
          </cell>
        </row>
        <row r="19">
          <cell r="C19" t="str">
            <v>浏阳市淮城铝业有限公司</v>
          </cell>
          <cell r="D19" t="str">
            <v>区域性股权市场股改挂牌补助</v>
          </cell>
          <cell r="E19">
            <v>15</v>
          </cell>
        </row>
        <row r="20">
          <cell r="C20" t="str">
            <v>湖南美奥钾业有限责任公司</v>
          </cell>
          <cell r="D20" t="str">
            <v>区域性股权市场股改挂牌补助</v>
          </cell>
          <cell r="E20">
            <v>15</v>
          </cell>
        </row>
        <row r="21">
          <cell r="C21" t="str">
            <v>湖南筑邦鸿昇建筑科技有限公司</v>
          </cell>
          <cell r="D21" t="str">
            <v>区域性股权市场股改挂牌补助</v>
          </cell>
          <cell r="E21">
            <v>15</v>
          </cell>
        </row>
        <row r="22">
          <cell r="C22" t="str">
            <v>湖南淳芝宝药业有限责任公司</v>
          </cell>
          <cell r="D22" t="str">
            <v>区域性股权市场股改挂牌补助</v>
          </cell>
          <cell r="E22">
            <v>15</v>
          </cell>
        </row>
        <row r="23">
          <cell r="E23">
            <v>120</v>
          </cell>
        </row>
        <row r="24">
          <cell r="C24" t="str">
            <v>湖南鑫宏信机械制造有限公司</v>
          </cell>
          <cell r="D24" t="str">
            <v>区域性股权市场股改挂牌补助</v>
          </cell>
          <cell r="E24">
            <v>15</v>
          </cell>
        </row>
        <row r="25">
          <cell r="C25" t="str">
            <v>湖南阳光路迈新材料有限公司</v>
          </cell>
          <cell r="D25" t="str">
            <v>区域性股权市场股改挂牌补助</v>
          </cell>
          <cell r="E25">
            <v>15</v>
          </cell>
        </row>
        <row r="26">
          <cell r="C26" t="str">
            <v>株洲融信机械制造有限公司</v>
          </cell>
          <cell r="D26" t="str">
            <v>区域性股权市场股改挂牌补助</v>
          </cell>
          <cell r="E26">
            <v>15</v>
          </cell>
        </row>
        <row r="27">
          <cell r="C27" t="str">
            <v>株洲圣达切削刀具有限公司</v>
          </cell>
          <cell r="D27" t="str">
            <v>区域性股权市场股改挂牌补助</v>
          </cell>
          <cell r="E27">
            <v>15</v>
          </cell>
        </row>
        <row r="28">
          <cell r="C28" t="str">
            <v>湖南兴天宏实业有限公司</v>
          </cell>
          <cell r="D28" t="str">
            <v>区域性股权市场股改挂牌补助</v>
          </cell>
          <cell r="E28">
            <v>15</v>
          </cell>
        </row>
        <row r="29">
          <cell r="C29" t="str">
            <v>株洲金佰利硬质合金有限公司</v>
          </cell>
          <cell r="D29" t="str">
            <v>区域性股权市场股改挂牌补助</v>
          </cell>
          <cell r="E29">
            <v>15</v>
          </cell>
        </row>
        <row r="30">
          <cell r="C30" t="str">
            <v>株洲美特优硬质合金有限公司</v>
          </cell>
          <cell r="D30" t="str">
            <v>区域性股权市场股改挂牌补助</v>
          </cell>
          <cell r="E30">
            <v>15</v>
          </cell>
        </row>
        <row r="31">
          <cell r="C31" t="str">
            <v>湖南华升纺织科技有限公司</v>
          </cell>
          <cell r="D31" t="str">
            <v>区域性股权市场股改挂牌补助</v>
          </cell>
          <cell r="E31">
            <v>15</v>
          </cell>
        </row>
        <row r="32">
          <cell r="E32">
            <v>180</v>
          </cell>
        </row>
        <row r="33">
          <cell r="C33" t="str">
            <v>湖南湘能讯杰科技发展有限公司</v>
          </cell>
          <cell r="D33" t="str">
            <v>区域性股权市场股改挂牌补助</v>
          </cell>
          <cell r="E33">
            <v>15</v>
          </cell>
        </row>
        <row r="34">
          <cell r="C34" t="str">
            <v>湖南竹之源环保科技有限公司</v>
          </cell>
          <cell r="D34" t="str">
            <v>区域性股权市场股改挂牌补助</v>
          </cell>
          <cell r="E34">
            <v>15</v>
          </cell>
        </row>
        <row r="35">
          <cell r="C35" t="str">
            <v>湖南炬神电子有限公司</v>
          </cell>
          <cell r="D35" t="str">
            <v>区域性股权市场股改挂牌补助</v>
          </cell>
          <cell r="E35">
            <v>15</v>
          </cell>
        </row>
        <row r="36">
          <cell r="C36" t="str">
            <v>郴州市中毅达光电有限公司</v>
          </cell>
          <cell r="D36" t="str">
            <v>区域性股权市场股改挂牌补助</v>
          </cell>
          <cell r="E36">
            <v>15</v>
          </cell>
        </row>
        <row r="37">
          <cell r="C37" t="str">
            <v>湖南飞鸿达新材料有限公司</v>
          </cell>
          <cell r="D37" t="str">
            <v>区域性股权市场股改挂牌补助</v>
          </cell>
          <cell r="E37">
            <v>15</v>
          </cell>
        </row>
        <row r="38">
          <cell r="C38" t="str">
            <v>湖南丹桂园医药有限公司</v>
          </cell>
          <cell r="D38" t="str">
            <v>区域性股权市场股改挂牌补助</v>
          </cell>
          <cell r="E38">
            <v>15</v>
          </cell>
        </row>
        <row r="39">
          <cell r="C39" t="str">
            <v>湖南山嘉光电技术有限公司</v>
          </cell>
          <cell r="D39" t="str">
            <v>区域性股权市场股改挂牌补助</v>
          </cell>
          <cell r="E39">
            <v>15</v>
          </cell>
        </row>
        <row r="40">
          <cell r="C40" t="str">
            <v>嘉禾县雄达铸业有限公司</v>
          </cell>
          <cell r="D40" t="str">
            <v>区域性股权市场股改挂牌补助</v>
          </cell>
          <cell r="E40">
            <v>15</v>
          </cell>
        </row>
        <row r="41">
          <cell r="C41" t="str">
            <v>嘉禾县正润铸造有限公司</v>
          </cell>
          <cell r="D41" t="str">
            <v>区域性股权市场股改挂牌补助</v>
          </cell>
          <cell r="E41">
            <v>15</v>
          </cell>
        </row>
        <row r="42">
          <cell r="C42" t="str">
            <v>湖南勋兴电子科技有限公司</v>
          </cell>
          <cell r="D42" t="str">
            <v>区域性股权市场股改挂牌补助</v>
          </cell>
          <cell r="E42">
            <v>15</v>
          </cell>
        </row>
        <row r="43">
          <cell r="C43" t="str">
            <v>桂东县湘浙活性炭有限公司</v>
          </cell>
          <cell r="D43" t="str">
            <v>区域性股权市场股改挂牌补助</v>
          </cell>
          <cell r="E43">
            <v>15</v>
          </cell>
        </row>
        <row r="44">
          <cell r="C44" t="str">
            <v>东佳电子（郴州）有限公司</v>
          </cell>
          <cell r="D44" t="str">
            <v>区域性股权市场股改挂牌补助</v>
          </cell>
          <cell r="E44">
            <v>15</v>
          </cell>
        </row>
        <row r="45">
          <cell r="E45">
            <v>135</v>
          </cell>
        </row>
        <row r="46">
          <cell r="C46" t="str">
            <v>湖南中能新材料技术有限公司</v>
          </cell>
          <cell r="D46" t="str">
            <v>区域性股权市场股改挂牌补助</v>
          </cell>
          <cell r="E46">
            <v>15</v>
          </cell>
        </row>
        <row r="47">
          <cell r="C47" t="str">
            <v>湖南荣兴电子科技有限公司</v>
          </cell>
          <cell r="D47" t="str">
            <v>区域性股权市场股改挂牌补助</v>
          </cell>
          <cell r="E47">
            <v>15</v>
          </cell>
        </row>
        <row r="48">
          <cell r="C48" t="str">
            <v>武冈市腾飞达电子有限公司</v>
          </cell>
          <cell r="D48" t="str">
            <v>区域性股权市场股改挂牌补助</v>
          </cell>
          <cell r="E48">
            <v>15</v>
          </cell>
        </row>
        <row r="49">
          <cell r="C49" t="str">
            <v>湖南创益鑫科技有限公司</v>
          </cell>
          <cell r="D49" t="str">
            <v>区域性股权市场股改挂牌补助</v>
          </cell>
          <cell r="E49">
            <v>15</v>
          </cell>
        </row>
        <row r="50">
          <cell r="C50" t="str">
            <v>邵阳市祥佳塑胶科技有限公司</v>
          </cell>
          <cell r="D50" t="str">
            <v>区域性股权市场股改挂牌补助</v>
          </cell>
          <cell r="E50">
            <v>15</v>
          </cell>
        </row>
        <row r="51">
          <cell r="C51" t="str">
            <v>湖南孚瓯科技有限公司</v>
          </cell>
          <cell r="D51" t="str">
            <v>区域性股权市场股改挂牌补助</v>
          </cell>
          <cell r="E51">
            <v>15</v>
          </cell>
        </row>
        <row r="52">
          <cell r="C52" t="str">
            <v>邵东市顺发工业有限公司</v>
          </cell>
          <cell r="D52" t="str">
            <v>区域性股权市场股改挂牌补助</v>
          </cell>
          <cell r="E52">
            <v>15</v>
          </cell>
        </row>
        <row r="53">
          <cell r="C53" t="str">
            <v>邵东市志恒金属制造有限责任公司</v>
          </cell>
          <cell r="D53" t="str">
            <v>区域性股权市场股改挂牌补助</v>
          </cell>
          <cell r="E53">
            <v>15</v>
          </cell>
        </row>
        <row r="54">
          <cell r="C54" t="str">
            <v>邵东县吉利打火机制造有限公司</v>
          </cell>
          <cell r="D54" t="str">
            <v>区域性股权市场股改挂牌补助</v>
          </cell>
          <cell r="E54">
            <v>15</v>
          </cell>
        </row>
        <row r="55">
          <cell r="E55">
            <v>75</v>
          </cell>
        </row>
        <row r="56">
          <cell r="C56" t="str">
            <v>湖南塔澳通信有限公司</v>
          </cell>
          <cell r="D56" t="str">
            <v>区域性股权市场股改挂牌补助</v>
          </cell>
          <cell r="E56">
            <v>15</v>
          </cell>
        </row>
        <row r="57">
          <cell r="C57" t="str">
            <v>湖南尔旭新材料有限公司</v>
          </cell>
          <cell r="D57" t="str">
            <v>区域性股权市场股改挂牌补助</v>
          </cell>
          <cell r="E57">
            <v>15</v>
          </cell>
        </row>
        <row r="58">
          <cell r="C58" t="str">
            <v>湘潭润达汽车配件有限公司</v>
          </cell>
          <cell r="D58" t="str">
            <v>区域性股权市场股改挂牌补助</v>
          </cell>
          <cell r="E58">
            <v>15</v>
          </cell>
        </row>
        <row r="59">
          <cell r="C59" t="str">
            <v>湖南立发釉彩新材料有限公司</v>
          </cell>
          <cell r="D59" t="str">
            <v>区域性股权市场股改挂牌补助</v>
          </cell>
          <cell r="E59">
            <v>15</v>
          </cell>
        </row>
        <row r="60">
          <cell r="C60" t="str">
            <v>湖南中科管业有限公司</v>
          </cell>
          <cell r="D60" t="str">
            <v>区域性股权市场股改挂牌补助</v>
          </cell>
          <cell r="E60">
            <v>15</v>
          </cell>
        </row>
        <row r="61">
          <cell r="E61">
            <v>90</v>
          </cell>
        </row>
        <row r="62">
          <cell r="C62" t="str">
            <v>益阳市金江电子有限公司</v>
          </cell>
          <cell r="D62" t="str">
            <v>区域性股权市场股改挂牌补助</v>
          </cell>
          <cell r="E62">
            <v>15</v>
          </cell>
        </row>
        <row r="63">
          <cell r="C63" t="str">
            <v>益阳市东资电子有限公司</v>
          </cell>
          <cell r="D63" t="str">
            <v>区域性股权市场股改挂牌补助</v>
          </cell>
          <cell r="E63">
            <v>15</v>
          </cell>
        </row>
        <row r="64">
          <cell r="C64" t="str">
            <v>益阳欧壹电子有限公司</v>
          </cell>
          <cell r="D64" t="str">
            <v>区域性股权市场股改挂牌补助</v>
          </cell>
          <cell r="E64">
            <v>15</v>
          </cell>
        </row>
        <row r="65">
          <cell r="C65" t="str">
            <v>湖南华工智能装备有限公司</v>
          </cell>
          <cell r="D65" t="str">
            <v>区域性股权市场股改挂牌补助</v>
          </cell>
          <cell r="E65">
            <v>15</v>
          </cell>
        </row>
        <row r="66">
          <cell r="C66" t="str">
            <v>益阳市安兴电子有限公司</v>
          </cell>
          <cell r="D66" t="str">
            <v>区域性股权市场股改挂牌补助</v>
          </cell>
          <cell r="E66">
            <v>15</v>
          </cell>
        </row>
        <row r="67">
          <cell r="C67" t="str">
            <v>湖南钜亿新材料科技有限公司</v>
          </cell>
          <cell r="D67" t="str">
            <v>区域性股权市场股改挂牌补助</v>
          </cell>
          <cell r="E67">
            <v>15</v>
          </cell>
        </row>
        <row r="68">
          <cell r="E68">
            <v>15</v>
          </cell>
        </row>
        <row r="69">
          <cell r="C69" t="str">
            <v>永州菲斯特电子科技有限公司</v>
          </cell>
          <cell r="D69" t="str">
            <v>区域性股权市场股改挂牌补助</v>
          </cell>
          <cell r="E69">
            <v>15</v>
          </cell>
        </row>
        <row r="70">
          <cell r="E70">
            <v>115</v>
          </cell>
        </row>
        <row r="71">
          <cell r="C71" t="str">
            <v>湖南聚仁新材料股份公司</v>
          </cell>
          <cell r="D71" t="str">
            <v>“新三板”挂牌补助</v>
          </cell>
          <cell r="E71">
            <v>50</v>
          </cell>
        </row>
        <row r="72">
          <cell r="C72" t="str">
            <v>湖南恒兴新材料科技股份有限公司</v>
          </cell>
          <cell r="D72" t="str">
            <v>“新三板”挂牌补助</v>
          </cell>
          <cell r="E72">
            <v>50</v>
          </cell>
        </row>
        <row r="73">
          <cell r="C73" t="str">
            <v>岳阳海达环保科技有限公司</v>
          </cell>
          <cell r="D73" t="str">
            <v>区域性股权市场股改挂牌补助</v>
          </cell>
          <cell r="E73">
            <v>15</v>
          </cell>
        </row>
        <row r="74">
          <cell r="E74">
            <v>15</v>
          </cell>
        </row>
        <row r="75">
          <cell r="C75" t="str">
            <v>湖南创汇原新能源有限公司</v>
          </cell>
          <cell r="D75" t="str">
            <v>区域性股权市场股改挂牌补助</v>
          </cell>
          <cell r="E75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2"/>
  <sheetViews>
    <sheetView tabSelected="1" view="pageBreakPreview" zoomScaleNormal="130" workbookViewId="0">
      <selection activeCell="A1" sqref="A$1:A$1048576"/>
    </sheetView>
  </sheetViews>
  <sheetFormatPr defaultColWidth="9" defaultRowHeight="14.25"/>
  <cols>
    <col min="1" max="1" width="4.99166666666667" style="30" customWidth="1"/>
    <col min="2" max="2" width="7.5" style="31" customWidth="1"/>
    <col min="3" max="3" width="11.4666666666667" style="31" customWidth="1"/>
    <col min="4" max="4" width="23.375" style="32" customWidth="1"/>
    <col min="5" max="7" width="9.55" style="30" customWidth="1"/>
    <col min="8" max="8" width="31.625" style="31" customWidth="1"/>
    <col min="9" max="9" width="16" style="31" customWidth="1"/>
    <col min="10" max="16384" width="9" style="32"/>
  </cols>
  <sheetData>
    <row r="1" ht="26.25" customHeight="1" spans="1:11">
      <c r="A1" s="33" t="s">
        <v>0</v>
      </c>
      <c r="B1" s="34"/>
      <c r="C1" s="34"/>
      <c r="D1" s="35"/>
      <c r="E1" s="51"/>
      <c r="F1" s="51"/>
      <c r="G1" s="51"/>
      <c r="H1" s="52"/>
      <c r="I1" s="34"/>
      <c r="J1" s="35"/>
      <c r="K1" s="35"/>
    </row>
    <row r="2" ht="34.5" customHeight="1" spans="1:9">
      <c r="A2" s="36" t="s">
        <v>1</v>
      </c>
      <c r="B2" s="37"/>
      <c r="C2" s="37"/>
      <c r="D2" s="37"/>
      <c r="E2" s="36"/>
      <c r="F2" s="36"/>
      <c r="G2" s="36"/>
      <c r="H2" s="37"/>
      <c r="I2" s="37"/>
    </row>
    <row r="3" ht="24" customHeight="1" spans="1:10">
      <c r="A3" s="38"/>
      <c r="B3" s="38"/>
      <c r="C3" s="38"/>
      <c r="D3" s="38"/>
      <c r="E3" s="53"/>
      <c r="F3" s="54"/>
      <c r="G3" s="54"/>
      <c r="H3" s="55"/>
      <c r="I3" s="61" t="s">
        <v>2</v>
      </c>
      <c r="J3" s="62"/>
    </row>
    <row r="4" s="28" customFormat="1" ht="38.25" customHeight="1" spans="1:9">
      <c r="A4" s="39" t="s">
        <v>3</v>
      </c>
      <c r="B4" s="40" t="s">
        <v>4</v>
      </c>
      <c r="C4" s="41" t="s">
        <v>5</v>
      </c>
      <c r="D4" s="40" t="s">
        <v>6</v>
      </c>
      <c r="E4" s="56" t="s">
        <v>7</v>
      </c>
      <c r="F4" s="57" t="s">
        <v>8</v>
      </c>
      <c r="G4" s="57" t="s">
        <v>9</v>
      </c>
      <c r="H4" s="58" t="s">
        <v>10</v>
      </c>
      <c r="I4" s="58" t="s">
        <v>11</v>
      </c>
    </row>
    <row r="5" s="28" customFormat="1" ht="38.25" customHeight="1" spans="1:9">
      <c r="A5" s="42" t="s">
        <v>12</v>
      </c>
      <c r="B5" s="43"/>
      <c r="C5" s="43"/>
      <c r="D5" s="43"/>
      <c r="E5" s="59">
        <f>E6+E8+E95+E116+E134+E138+E156+E172+E177+E183+E198+E202+E222+E227+E238</f>
        <v>6648.85</v>
      </c>
      <c r="F5" s="59">
        <f>F6+F8+F95+F116+F134+F138+F156+F172+F177+F183+F198+F202+F222+F227+F238</f>
        <v>1105</v>
      </c>
      <c r="G5" s="59">
        <f>G6+G8+G95+G116+G134+G138+G156+G172+G177+G183+G198+G202+G222+G227+G238</f>
        <v>5543.85</v>
      </c>
      <c r="H5" s="49"/>
      <c r="I5" s="47"/>
    </row>
    <row r="6" s="28" customFormat="1" ht="24" customHeight="1" spans="1:9">
      <c r="A6" s="44"/>
      <c r="B6" s="45" t="s">
        <v>13</v>
      </c>
      <c r="C6" s="46" t="s">
        <v>14</v>
      </c>
      <c r="D6" s="47"/>
      <c r="E6" s="59">
        <f>SUM(E7:E7)</f>
        <v>367.62</v>
      </c>
      <c r="F6" s="59">
        <f>SUM(F7:F7)</f>
        <v>0</v>
      </c>
      <c r="G6" s="59">
        <f>SUM(G7:G7)</f>
        <v>367.62</v>
      </c>
      <c r="H6" s="49"/>
      <c r="I6" s="47"/>
    </row>
    <row r="7" s="28" customFormat="1" ht="24" customHeight="1" spans="1:9">
      <c r="A7" s="48">
        <v>1</v>
      </c>
      <c r="B7" s="49"/>
      <c r="C7" s="49"/>
      <c r="D7" s="49" t="s">
        <v>15</v>
      </c>
      <c r="E7" s="60">
        <f>全部列式!C172</f>
        <v>367.62</v>
      </c>
      <c r="F7" s="59"/>
      <c r="G7" s="60">
        <f>E7-F7</f>
        <v>367.62</v>
      </c>
      <c r="H7" s="49" t="s">
        <v>16</v>
      </c>
      <c r="I7" s="47"/>
    </row>
    <row r="8" s="28" customFormat="1" ht="24" customHeight="1" spans="1:9">
      <c r="A8" s="44"/>
      <c r="B8" s="50" t="s">
        <v>17</v>
      </c>
      <c r="C8" s="46" t="s">
        <v>18</v>
      </c>
      <c r="D8" s="47"/>
      <c r="E8" s="59">
        <f>SUM(E10:E94)</f>
        <v>4176.23</v>
      </c>
      <c r="F8" s="59">
        <f>SUM(F10:F94)</f>
        <v>360</v>
      </c>
      <c r="G8" s="59">
        <f>SUM(G10:G94)</f>
        <v>3816.23</v>
      </c>
      <c r="H8" s="49"/>
      <c r="I8" s="47"/>
    </row>
    <row r="9" s="28" customFormat="1" ht="24" customHeight="1" spans="1:9">
      <c r="A9" s="44"/>
      <c r="B9" s="50"/>
      <c r="C9" s="46" t="s">
        <v>19</v>
      </c>
      <c r="D9" s="49"/>
      <c r="E9" s="59">
        <f>SUM(E10:E85)</f>
        <v>4006.23</v>
      </c>
      <c r="F9" s="59">
        <f>SUM(F10:F85)</f>
        <v>250</v>
      </c>
      <c r="G9" s="59">
        <f>SUM(G10:G85)</f>
        <v>3756.23</v>
      </c>
      <c r="H9" s="49"/>
      <c r="I9" s="47"/>
    </row>
    <row r="10" ht="24" customHeight="1" spans="1:9">
      <c r="A10" s="48">
        <v>2</v>
      </c>
      <c r="B10" s="50"/>
      <c r="C10" s="50" t="s">
        <v>20</v>
      </c>
      <c r="D10" s="49" t="s">
        <v>21</v>
      </c>
      <c r="E10" s="60">
        <v>50</v>
      </c>
      <c r="F10" s="60"/>
      <c r="G10" s="60">
        <f>E10-F10</f>
        <v>50</v>
      </c>
      <c r="H10" s="49" t="s">
        <v>22</v>
      </c>
      <c r="I10" s="49" t="s">
        <v>23</v>
      </c>
    </row>
    <row r="11" ht="24" customHeight="1" spans="1:9">
      <c r="A11" s="48">
        <v>3</v>
      </c>
      <c r="B11" s="50"/>
      <c r="C11" s="50"/>
      <c r="D11" s="49" t="s">
        <v>24</v>
      </c>
      <c r="E11" s="60">
        <v>15</v>
      </c>
      <c r="F11" s="60"/>
      <c r="G11" s="60">
        <f>E11-F11</f>
        <v>15</v>
      </c>
      <c r="H11" s="49" t="s">
        <v>25</v>
      </c>
      <c r="I11" s="49" t="s">
        <v>23</v>
      </c>
    </row>
    <row r="12" ht="24" customHeight="1" spans="1:9">
      <c r="A12" s="48">
        <v>4</v>
      </c>
      <c r="B12" s="50"/>
      <c r="C12" s="50"/>
      <c r="D12" s="49" t="s">
        <v>26</v>
      </c>
      <c r="E12" s="60">
        <v>500</v>
      </c>
      <c r="F12" s="60"/>
      <c r="G12" s="60">
        <f t="shared" ref="G12:G76" si="0">E12-F12</f>
        <v>500</v>
      </c>
      <c r="H12" s="49" t="s">
        <v>27</v>
      </c>
      <c r="I12" s="49" t="s">
        <v>28</v>
      </c>
    </row>
    <row r="13" ht="24" customHeight="1" spans="1:9">
      <c r="A13" s="48">
        <v>5</v>
      </c>
      <c r="B13" s="50"/>
      <c r="C13" s="50"/>
      <c r="D13" s="49" t="s">
        <v>29</v>
      </c>
      <c r="E13" s="60">
        <v>15</v>
      </c>
      <c r="F13" s="60"/>
      <c r="G13" s="60">
        <f t="shared" si="0"/>
        <v>15</v>
      </c>
      <c r="H13" s="49" t="s">
        <v>25</v>
      </c>
      <c r="I13" s="49" t="s">
        <v>30</v>
      </c>
    </row>
    <row r="14" ht="24" customHeight="1" spans="1:9">
      <c r="A14" s="48">
        <v>6</v>
      </c>
      <c r="B14" s="50"/>
      <c r="C14" s="50"/>
      <c r="D14" s="49" t="s">
        <v>31</v>
      </c>
      <c r="E14" s="60">
        <v>15</v>
      </c>
      <c r="F14" s="60"/>
      <c r="G14" s="60">
        <f t="shared" si="0"/>
        <v>15</v>
      </c>
      <c r="H14" s="49" t="s">
        <v>25</v>
      </c>
      <c r="I14" s="49" t="s">
        <v>30</v>
      </c>
    </row>
    <row r="15" ht="24" customHeight="1" spans="1:9">
      <c r="A15" s="48">
        <v>7</v>
      </c>
      <c r="B15" s="50"/>
      <c r="C15" s="50"/>
      <c r="D15" s="49" t="s">
        <v>32</v>
      </c>
      <c r="E15" s="60">
        <v>15</v>
      </c>
      <c r="F15" s="60"/>
      <c r="G15" s="60">
        <f t="shared" si="0"/>
        <v>15</v>
      </c>
      <c r="H15" s="49" t="s">
        <v>25</v>
      </c>
      <c r="I15" s="49" t="s">
        <v>30</v>
      </c>
    </row>
    <row r="16" ht="24" customHeight="1" spans="1:9">
      <c r="A16" s="48">
        <v>8</v>
      </c>
      <c r="B16" s="50"/>
      <c r="C16" s="50"/>
      <c r="D16" s="49" t="s">
        <v>33</v>
      </c>
      <c r="E16" s="60">
        <v>50</v>
      </c>
      <c r="F16" s="60"/>
      <c r="G16" s="60">
        <f t="shared" si="0"/>
        <v>50</v>
      </c>
      <c r="H16" s="49" t="s">
        <v>22</v>
      </c>
      <c r="I16" s="49" t="s">
        <v>34</v>
      </c>
    </row>
    <row r="17" ht="24" customHeight="1" spans="1:9">
      <c r="A17" s="48">
        <v>9</v>
      </c>
      <c r="B17" s="50"/>
      <c r="C17" s="50"/>
      <c r="D17" s="49" t="s">
        <v>35</v>
      </c>
      <c r="E17" s="60">
        <v>15</v>
      </c>
      <c r="F17" s="60"/>
      <c r="G17" s="60">
        <f t="shared" si="0"/>
        <v>15</v>
      </c>
      <c r="H17" s="49" t="s">
        <v>25</v>
      </c>
      <c r="I17" s="49" t="s">
        <v>34</v>
      </c>
    </row>
    <row r="18" ht="24" customHeight="1" spans="1:9">
      <c r="A18" s="48">
        <v>10</v>
      </c>
      <c r="B18" s="50"/>
      <c r="C18" s="50"/>
      <c r="D18" s="49" t="s">
        <v>36</v>
      </c>
      <c r="E18" s="60">
        <v>15</v>
      </c>
      <c r="F18" s="60"/>
      <c r="G18" s="60">
        <f t="shared" si="0"/>
        <v>15</v>
      </c>
      <c r="H18" s="49" t="s">
        <v>25</v>
      </c>
      <c r="I18" s="49" t="s">
        <v>37</v>
      </c>
    </row>
    <row r="19" ht="24" customHeight="1" spans="1:9">
      <c r="A19" s="48">
        <v>11</v>
      </c>
      <c r="B19" s="50" t="s">
        <v>17</v>
      </c>
      <c r="C19" s="50" t="s">
        <v>20</v>
      </c>
      <c r="D19" s="49" t="s">
        <v>38</v>
      </c>
      <c r="E19" s="60">
        <v>15</v>
      </c>
      <c r="F19" s="60">
        <f>VLOOKUP(D19,[1]Sheet1!$C$6:$E$75,3,FALSE)</f>
        <v>15</v>
      </c>
      <c r="G19" s="60">
        <f t="shared" si="0"/>
        <v>0</v>
      </c>
      <c r="H19" s="49" t="s">
        <v>25</v>
      </c>
      <c r="I19" s="49" t="s">
        <v>39</v>
      </c>
    </row>
    <row r="20" ht="24" customHeight="1" spans="1:9">
      <c r="A20" s="48">
        <v>12</v>
      </c>
      <c r="B20" s="50"/>
      <c r="C20" s="50"/>
      <c r="D20" s="49" t="s">
        <v>40</v>
      </c>
      <c r="E20" s="60">
        <v>15</v>
      </c>
      <c r="F20" s="60"/>
      <c r="G20" s="60">
        <f t="shared" si="0"/>
        <v>15</v>
      </c>
      <c r="H20" s="49" t="s">
        <v>25</v>
      </c>
      <c r="I20" s="49" t="s">
        <v>39</v>
      </c>
    </row>
    <row r="21" ht="24" customHeight="1" spans="1:9">
      <c r="A21" s="48">
        <v>13</v>
      </c>
      <c r="B21" s="50"/>
      <c r="C21" s="50"/>
      <c r="D21" s="49" t="s">
        <v>41</v>
      </c>
      <c r="E21" s="60">
        <v>15</v>
      </c>
      <c r="F21" s="60"/>
      <c r="G21" s="60">
        <f t="shared" si="0"/>
        <v>15</v>
      </c>
      <c r="H21" s="49" t="s">
        <v>25</v>
      </c>
      <c r="I21" s="49" t="s">
        <v>39</v>
      </c>
    </row>
    <row r="22" ht="24" customHeight="1" spans="1:9">
      <c r="A22" s="48">
        <v>14</v>
      </c>
      <c r="B22" s="50"/>
      <c r="C22" s="50"/>
      <c r="D22" s="49" t="s">
        <v>42</v>
      </c>
      <c r="E22" s="60">
        <v>15</v>
      </c>
      <c r="F22" s="60"/>
      <c r="G22" s="60">
        <f t="shared" si="0"/>
        <v>15</v>
      </c>
      <c r="H22" s="49" t="s">
        <v>25</v>
      </c>
      <c r="I22" s="49" t="s">
        <v>39</v>
      </c>
    </row>
    <row r="23" ht="24" customHeight="1" spans="1:9">
      <c r="A23" s="48">
        <v>15</v>
      </c>
      <c r="B23" s="50"/>
      <c r="C23" s="50"/>
      <c r="D23" s="49" t="s">
        <v>43</v>
      </c>
      <c r="E23" s="60">
        <v>15</v>
      </c>
      <c r="F23" s="60"/>
      <c r="G23" s="60">
        <f t="shared" si="0"/>
        <v>15</v>
      </c>
      <c r="H23" s="49" t="s">
        <v>25</v>
      </c>
      <c r="I23" s="49" t="s">
        <v>39</v>
      </c>
    </row>
    <row r="24" ht="24" customHeight="1" spans="1:9">
      <c r="A24" s="48">
        <v>16</v>
      </c>
      <c r="B24" s="50"/>
      <c r="C24" s="50"/>
      <c r="D24" s="49" t="s">
        <v>44</v>
      </c>
      <c r="E24" s="60">
        <v>15</v>
      </c>
      <c r="F24" s="60">
        <f>VLOOKUP(D24,[1]Sheet1!$C$6:$E$75,3,FALSE)</f>
        <v>15</v>
      </c>
      <c r="G24" s="60">
        <f t="shared" si="0"/>
        <v>0</v>
      </c>
      <c r="H24" s="49" t="s">
        <v>25</v>
      </c>
      <c r="I24" s="49" t="s">
        <v>39</v>
      </c>
    </row>
    <row r="25" ht="24" customHeight="1" spans="1:9">
      <c r="A25" s="48">
        <v>17</v>
      </c>
      <c r="B25" s="50"/>
      <c r="C25" s="50"/>
      <c r="D25" s="49" t="s">
        <v>45</v>
      </c>
      <c r="E25" s="60">
        <v>15</v>
      </c>
      <c r="F25" s="60"/>
      <c r="G25" s="60">
        <f t="shared" si="0"/>
        <v>15</v>
      </c>
      <c r="H25" s="49" t="s">
        <v>25</v>
      </c>
      <c r="I25" s="49" t="s">
        <v>39</v>
      </c>
    </row>
    <row r="26" ht="24" customHeight="1" spans="1:9">
      <c r="A26" s="48">
        <v>18</v>
      </c>
      <c r="B26" s="50"/>
      <c r="C26" s="50"/>
      <c r="D26" s="49" t="s">
        <v>46</v>
      </c>
      <c r="E26" s="60">
        <v>15</v>
      </c>
      <c r="F26" s="60">
        <f>VLOOKUP(D26,[1]Sheet1!$C$6:$E$75,3,FALSE)</f>
        <v>15</v>
      </c>
      <c r="G26" s="60">
        <f t="shared" si="0"/>
        <v>0</v>
      </c>
      <c r="H26" s="49" t="s">
        <v>25</v>
      </c>
      <c r="I26" s="49" t="s">
        <v>39</v>
      </c>
    </row>
    <row r="27" ht="24" customHeight="1" spans="1:9">
      <c r="A27" s="48">
        <v>19</v>
      </c>
      <c r="B27" s="50"/>
      <c r="C27" s="50"/>
      <c r="D27" s="49" t="s">
        <v>47</v>
      </c>
      <c r="E27" s="60">
        <v>15</v>
      </c>
      <c r="F27" s="60">
        <f>VLOOKUP(D27,[1]Sheet1!$C$6:$E$75,3,FALSE)</f>
        <v>15</v>
      </c>
      <c r="G27" s="60">
        <f t="shared" si="0"/>
        <v>0</v>
      </c>
      <c r="H27" s="49" t="s">
        <v>25</v>
      </c>
      <c r="I27" s="49" t="s">
        <v>39</v>
      </c>
    </row>
    <row r="28" ht="24" customHeight="1" spans="1:9">
      <c r="A28" s="48">
        <v>20</v>
      </c>
      <c r="B28" s="50"/>
      <c r="C28" s="50"/>
      <c r="D28" s="49" t="s">
        <v>48</v>
      </c>
      <c r="E28" s="60">
        <v>100</v>
      </c>
      <c r="F28" s="60"/>
      <c r="G28" s="60">
        <f t="shared" si="0"/>
        <v>100</v>
      </c>
      <c r="H28" s="49" t="s">
        <v>49</v>
      </c>
      <c r="I28" s="49" t="s">
        <v>39</v>
      </c>
    </row>
    <row r="29" ht="24" customHeight="1" spans="1:9">
      <c r="A29" s="48">
        <v>21</v>
      </c>
      <c r="B29" s="50"/>
      <c r="C29" s="50"/>
      <c r="D29" s="49" t="s">
        <v>50</v>
      </c>
      <c r="E29" s="60">
        <v>50</v>
      </c>
      <c r="F29" s="60">
        <f>VLOOKUP(D29,[1]Sheet1!$C$6:$E$75,3,FALSE)</f>
        <v>50</v>
      </c>
      <c r="G29" s="60">
        <f t="shared" si="0"/>
        <v>0</v>
      </c>
      <c r="H29" s="49" t="s">
        <v>22</v>
      </c>
      <c r="I29" s="49" t="s">
        <v>51</v>
      </c>
    </row>
    <row r="30" ht="24" customHeight="1" spans="1:9">
      <c r="A30" s="48">
        <v>22</v>
      </c>
      <c r="B30" s="50"/>
      <c r="C30" s="50"/>
      <c r="D30" s="49" t="s">
        <v>52</v>
      </c>
      <c r="E30" s="60">
        <v>15</v>
      </c>
      <c r="F30" s="60">
        <f>VLOOKUP(D30,[1]Sheet1!$C$6:$E$75,3,FALSE)</f>
        <v>15</v>
      </c>
      <c r="G30" s="60">
        <f t="shared" si="0"/>
        <v>0</v>
      </c>
      <c r="H30" s="49" t="s">
        <v>25</v>
      </c>
      <c r="I30" s="49" t="s">
        <v>51</v>
      </c>
    </row>
    <row r="31" ht="24" customHeight="1" spans="1:9">
      <c r="A31" s="48">
        <v>23</v>
      </c>
      <c r="B31" s="50"/>
      <c r="C31" s="50"/>
      <c r="D31" s="49" t="s">
        <v>53</v>
      </c>
      <c r="E31" s="60">
        <v>15</v>
      </c>
      <c r="F31" s="60"/>
      <c r="G31" s="60">
        <f t="shared" si="0"/>
        <v>15</v>
      </c>
      <c r="H31" s="49" t="s">
        <v>25</v>
      </c>
      <c r="I31" s="49" t="s">
        <v>51</v>
      </c>
    </row>
    <row r="32" ht="24" customHeight="1" spans="1:9">
      <c r="A32" s="48">
        <v>24</v>
      </c>
      <c r="B32" s="50"/>
      <c r="C32" s="50"/>
      <c r="D32" s="49" t="s">
        <v>54</v>
      </c>
      <c r="E32" s="60">
        <v>15</v>
      </c>
      <c r="F32" s="60"/>
      <c r="G32" s="60">
        <f t="shared" si="0"/>
        <v>15</v>
      </c>
      <c r="H32" s="49" t="s">
        <v>25</v>
      </c>
      <c r="I32" s="49" t="s">
        <v>51</v>
      </c>
    </row>
    <row r="33" ht="24" customHeight="1" spans="1:9">
      <c r="A33" s="48">
        <v>25</v>
      </c>
      <c r="B33" s="50"/>
      <c r="C33" s="50"/>
      <c r="D33" s="49" t="s">
        <v>55</v>
      </c>
      <c r="E33" s="60">
        <v>15</v>
      </c>
      <c r="F33" s="60">
        <f>VLOOKUP(D33,[1]Sheet1!$C$6:$E$75,3,FALSE)</f>
        <v>15</v>
      </c>
      <c r="G33" s="60">
        <f t="shared" si="0"/>
        <v>0</v>
      </c>
      <c r="H33" s="49" t="s">
        <v>25</v>
      </c>
      <c r="I33" s="49" t="s">
        <v>51</v>
      </c>
    </row>
    <row r="34" ht="24" customHeight="1" spans="1:9">
      <c r="A34" s="48">
        <v>26</v>
      </c>
      <c r="B34" s="50"/>
      <c r="C34" s="50"/>
      <c r="D34" s="49" t="s">
        <v>56</v>
      </c>
      <c r="E34" s="60">
        <v>15</v>
      </c>
      <c r="F34" s="60"/>
      <c r="G34" s="60">
        <f t="shared" si="0"/>
        <v>15</v>
      </c>
      <c r="H34" s="49" t="s">
        <v>25</v>
      </c>
      <c r="I34" s="49" t="s">
        <v>51</v>
      </c>
    </row>
    <row r="35" ht="24" customHeight="1" spans="1:9">
      <c r="A35" s="48">
        <v>27</v>
      </c>
      <c r="B35" s="50"/>
      <c r="C35" s="50"/>
      <c r="D35" s="49" t="s">
        <v>57</v>
      </c>
      <c r="E35" s="60">
        <v>15</v>
      </c>
      <c r="F35" s="60">
        <f>VLOOKUP(D35,[1]Sheet1!$C$6:$E$75,3,FALSE)</f>
        <v>15</v>
      </c>
      <c r="G35" s="60">
        <f t="shared" si="0"/>
        <v>0</v>
      </c>
      <c r="H35" s="49" t="s">
        <v>25</v>
      </c>
      <c r="I35" s="49" t="s">
        <v>51</v>
      </c>
    </row>
    <row r="36" ht="24" customHeight="1" spans="1:9">
      <c r="A36" s="48">
        <v>28</v>
      </c>
      <c r="B36" s="50"/>
      <c r="C36" s="50"/>
      <c r="D36" s="49" t="s">
        <v>58</v>
      </c>
      <c r="E36" s="60">
        <v>15</v>
      </c>
      <c r="F36" s="60">
        <f>VLOOKUP(D36,[1]Sheet1!$C$6:$E$75,3,FALSE)</f>
        <v>15</v>
      </c>
      <c r="G36" s="60">
        <f t="shared" si="0"/>
        <v>0</v>
      </c>
      <c r="H36" s="49" t="s">
        <v>25</v>
      </c>
      <c r="I36" s="49" t="s">
        <v>51</v>
      </c>
    </row>
    <row r="37" ht="24" customHeight="1" spans="1:9">
      <c r="A37" s="48">
        <v>29</v>
      </c>
      <c r="B37" s="50" t="s">
        <v>17</v>
      </c>
      <c r="C37" s="50" t="s">
        <v>20</v>
      </c>
      <c r="D37" s="49" t="s">
        <v>59</v>
      </c>
      <c r="E37" s="60">
        <v>15</v>
      </c>
      <c r="F37" s="60"/>
      <c r="G37" s="60">
        <f t="shared" si="0"/>
        <v>15</v>
      </c>
      <c r="H37" s="49" t="s">
        <v>25</v>
      </c>
      <c r="I37" s="49" t="s">
        <v>51</v>
      </c>
    </row>
    <row r="38" ht="24" customHeight="1" spans="1:9">
      <c r="A38" s="48">
        <v>30</v>
      </c>
      <c r="B38" s="50"/>
      <c r="C38" s="50"/>
      <c r="D38" s="49" t="s">
        <v>60</v>
      </c>
      <c r="E38" s="60">
        <v>15</v>
      </c>
      <c r="F38" s="60">
        <f>VLOOKUP(D38,[1]Sheet1!$C$6:$E$75,3,FALSE)</f>
        <v>15</v>
      </c>
      <c r="G38" s="60">
        <f t="shared" si="0"/>
        <v>0</v>
      </c>
      <c r="H38" s="49" t="s">
        <v>25</v>
      </c>
      <c r="I38" s="49" t="s">
        <v>51</v>
      </c>
    </row>
    <row r="39" ht="24" customHeight="1" spans="1:9">
      <c r="A39" s="48">
        <v>31</v>
      </c>
      <c r="B39" s="50"/>
      <c r="C39" s="50"/>
      <c r="D39" s="49" t="s">
        <v>61</v>
      </c>
      <c r="E39" s="60">
        <v>500</v>
      </c>
      <c r="F39" s="60"/>
      <c r="G39" s="60">
        <f t="shared" si="0"/>
        <v>500</v>
      </c>
      <c r="H39" s="49" t="s">
        <v>27</v>
      </c>
      <c r="I39" s="49" t="s">
        <v>51</v>
      </c>
    </row>
    <row r="40" ht="24" customHeight="1" spans="1:9">
      <c r="A40" s="48">
        <v>32</v>
      </c>
      <c r="B40" s="50"/>
      <c r="C40" s="50"/>
      <c r="D40" s="49" t="s">
        <v>62</v>
      </c>
      <c r="E40" s="60">
        <v>90</v>
      </c>
      <c r="F40" s="60"/>
      <c r="G40" s="60">
        <f t="shared" si="0"/>
        <v>90</v>
      </c>
      <c r="H40" s="49" t="s">
        <v>27</v>
      </c>
      <c r="I40" s="49" t="s">
        <v>51</v>
      </c>
    </row>
    <row r="41" ht="24" customHeight="1" spans="1:9">
      <c r="A41" s="48">
        <v>33</v>
      </c>
      <c r="B41" s="50"/>
      <c r="C41" s="50"/>
      <c r="D41" s="49" t="s">
        <v>63</v>
      </c>
      <c r="E41" s="60">
        <v>452.5</v>
      </c>
      <c r="F41" s="60"/>
      <c r="G41" s="60">
        <f t="shared" si="0"/>
        <v>452.5</v>
      </c>
      <c r="H41" s="49" t="s">
        <v>27</v>
      </c>
      <c r="I41" s="49" t="s">
        <v>51</v>
      </c>
    </row>
    <row r="42" ht="24" customHeight="1" spans="1:9">
      <c r="A42" s="48">
        <v>34</v>
      </c>
      <c r="B42" s="50"/>
      <c r="C42" s="50"/>
      <c r="D42" s="49" t="s">
        <v>64</v>
      </c>
      <c r="E42" s="60">
        <v>257.52</v>
      </c>
      <c r="F42" s="60"/>
      <c r="G42" s="60">
        <f t="shared" si="0"/>
        <v>257.52</v>
      </c>
      <c r="H42" s="49" t="s">
        <v>27</v>
      </c>
      <c r="I42" s="49" t="s">
        <v>51</v>
      </c>
    </row>
    <row r="43" ht="24" customHeight="1" spans="1:9">
      <c r="A43" s="48">
        <v>35</v>
      </c>
      <c r="B43" s="50"/>
      <c r="C43" s="50"/>
      <c r="D43" s="49" t="s">
        <v>65</v>
      </c>
      <c r="E43" s="60">
        <v>500</v>
      </c>
      <c r="F43" s="60"/>
      <c r="G43" s="60">
        <f t="shared" si="0"/>
        <v>500</v>
      </c>
      <c r="H43" s="49" t="s">
        <v>27</v>
      </c>
      <c r="I43" s="49" t="s">
        <v>51</v>
      </c>
    </row>
    <row r="44" ht="24" customHeight="1" spans="1:9">
      <c r="A44" s="48">
        <v>36</v>
      </c>
      <c r="B44" s="50"/>
      <c r="C44" s="50"/>
      <c r="D44" s="49" t="s">
        <v>66</v>
      </c>
      <c r="E44" s="60">
        <v>163.01</v>
      </c>
      <c r="F44" s="60"/>
      <c r="G44" s="60">
        <f t="shared" si="0"/>
        <v>163.01</v>
      </c>
      <c r="H44" s="49" t="s">
        <v>27</v>
      </c>
      <c r="I44" s="49" t="s">
        <v>51</v>
      </c>
    </row>
    <row r="45" ht="24" customHeight="1" spans="1:9">
      <c r="A45" s="48">
        <v>37</v>
      </c>
      <c r="B45" s="50"/>
      <c r="C45" s="50"/>
      <c r="D45" s="49" t="s">
        <v>67</v>
      </c>
      <c r="E45" s="60">
        <v>74.99</v>
      </c>
      <c r="F45" s="60"/>
      <c r="G45" s="60">
        <f t="shared" si="0"/>
        <v>74.99</v>
      </c>
      <c r="H45" s="49" t="s">
        <v>27</v>
      </c>
      <c r="I45" s="49" t="s">
        <v>51</v>
      </c>
    </row>
    <row r="46" ht="24" customHeight="1" spans="1:9">
      <c r="A46" s="48">
        <v>38</v>
      </c>
      <c r="B46" s="50"/>
      <c r="C46" s="50"/>
      <c r="D46" s="49" t="s">
        <v>68</v>
      </c>
      <c r="E46" s="60">
        <v>500</v>
      </c>
      <c r="F46" s="60"/>
      <c r="G46" s="60">
        <f t="shared" si="0"/>
        <v>500</v>
      </c>
      <c r="H46" s="49" t="s">
        <v>27</v>
      </c>
      <c r="I46" s="49" t="s">
        <v>51</v>
      </c>
    </row>
    <row r="47" ht="24" customHeight="1" spans="1:9">
      <c r="A47" s="48">
        <v>39</v>
      </c>
      <c r="B47" s="50"/>
      <c r="C47" s="50"/>
      <c r="D47" s="49" t="s">
        <v>69</v>
      </c>
      <c r="E47" s="60">
        <v>1</v>
      </c>
      <c r="F47" s="60"/>
      <c r="G47" s="60">
        <f t="shared" si="0"/>
        <v>1</v>
      </c>
      <c r="H47" s="49" t="s">
        <v>70</v>
      </c>
      <c r="I47" s="49" t="s">
        <v>51</v>
      </c>
    </row>
    <row r="48" ht="24" customHeight="1" spans="1:9">
      <c r="A48" s="48">
        <v>40</v>
      </c>
      <c r="B48" s="50"/>
      <c r="C48" s="50"/>
      <c r="D48" s="49" t="s">
        <v>66</v>
      </c>
      <c r="E48" s="60">
        <v>1.1</v>
      </c>
      <c r="F48" s="60"/>
      <c r="G48" s="60">
        <f t="shared" si="0"/>
        <v>1.1</v>
      </c>
      <c r="H48" s="49" t="s">
        <v>70</v>
      </c>
      <c r="I48" s="49" t="s">
        <v>51</v>
      </c>
    </row>
    <row r="49" ht="24" customHeight="1" spans="1:9">
      <c r="A49" s="48">
        <v>41</v>
      </c>
      <c r="B49" s="50"/>
      <c r="C49" s="50"/>
      <c r="D49" s="49" t="s">
        <v>71</v>
      </c>
      <c r="E49" s="60">
        <v>4</v>
      </c>
      <c r="F49" s="60"/>
      <c r="G49" s="60">
        <f t="shared" si="0"/>
        <v>4</v>
      </c>
      <c r="H49" s="49" t="s">
        <v>70</v>
      </c>
      <c r="I49" s="49" t="s">
        <v>51</v>
      </c>
    </row>
    <row r="50" ht="24" customHeight="1" spans="1:9">
      <c r="A50" s="48">
        <v>42</v>
      </c>
      <c r="B50" s="50"/>
      <c r="C50" s="50"/>
      <c r="D50" s="49" t="s">
        <v>72</v>
      </c>
      <c r="E50" s="60">
        <v>3.95</v>
      </c>
      <c r="F50" s="60"/>
      <c r="G50" s="60">
        <f t="shared" si="0"/>
        <v>3.95</v>
      </c>
      <c r="H50" s="49" t="s">
        <v>70</v>
      </c>
      <c r="I50" s="49" t="s">
        <v>51</v>
      </c>
    </row>
    <row r="51" ht="24" customHeight="1" spans="1:9">
      <c r="A51" s="48">
        <v>43</v>
      </c>
      <c r="B51" s="50"/>
      <c r="C51" s="50"/>
      <c r="D51" s="49" t="s">
        <v>73</v>
      </c>
      <c r="E51" s="60">
        <v>13.64</v>
      </c>
      <c r="F51" s="60"/>
      <c r="G51" s="60">
        <f t="shared" si="0"/>
        <v>13.64</v>
      </c>
      <c r="H51" s="49" t="s">
        <v>70</v>
      </c>
      <c r="I51" s="49" t="s">
        <v>51</v>
      </c>
    </row>
    <row r="52" ht="24" customHeight="1" spans="1:9">
      <c r="A52" s="48">
        <v>44</v>
      </c>
      <c r="B52" s="50"/>
      <c r="C52" s="50"/>
      <c r="D52" s="49" t="s">
        <v>74</v>
      </c>
      <c r="E52" s="60">
        <v>9.03</v>
      </c>
      <c r="F52" s="60"/>
      <c r="G52" s="60">
        <f t="shared" si="0"/>
        <v>9.03</v>
      </c>
      <c r="H52" s="49" t="s">
        <v>70</v>
      </c>
      <c r="I52" s="49" t="s">
        <v>51</v>
      </c>
    </row>
    <row r="53" ht="24" customHeight="1" spans="1:9">
      <c r="A53" s="48">
        <v>45</v>
      </c>
      <c r="B53" s="50"/>
      <c r="C53" s="50"/>
      <c r="D53" s="49" t="s">
        <v>75</v>
      </c>
      <c r="E53" s="60">
        <v>5.01</v>
      </c>
      <c r="F53" s="60"/>
      <c r="G53" s="60">
        <f t="shared" si="0"/>
        <v>5.01</v>
      </c>
      <c r="H53" s="49" t="s">
        <v>70</v>
      </c>
      <c r="I53" s="49" t="s">
        <v>51</v>
      </c>
    </row>
    <row r="54" ht="24" customHeight="1" spans="1:9">
      <c r="A54" s="48">
        <v>46</v>
      </c>
      <c r="B54" s="50"/>
      <c r="C54" s="50"/>
      <c r="D54" s="49" t="s">
        <v>76</v>
      </c>
      <c r="E54" s="60">
        <v>2.1</v>
      </c>
      <c r="F54" s="60"/>
      <c r="G54" s="60">
        <f t="shared" si="0"/>
        <v>2.1</v>
      </c>
      <c r="H54" s="49" t="s">
        <v>70</v>
      </c>
      <c r="I54" s="49" t="s">
        <v>51</v>
      </c>
    </row>
    <row r="55" ht="24" customHeight="1" spans="1:9">
      <c r="A55" s="48">
        <v>47</v>
      </c>
      <c r="B55" s="50" t="s">
        <v>17</v>
      </c>
      <c r="C55" s="50" t="s">
        <v>20</v>
      </c>
      <c r="D55" s="49" t="s">
        <v>77</v>
      </c>
      <c r="E55" s="60">
        <v>2.3</v>
      </c>
      <c r="F55" s="60"/>
      <c r="G55" s="60">
        <f t="shared" si="0"/>
        <v>2.3</v>
      </c>
      <c r="H55" s="49" t="s">
        <v>70</v>
      </c>
      <c r="I55" s="49" t="s">
        <v>51</v>
      </c>
    </row>
    <row r="56" ht="24" customHeight="1" spans="1:9">
      <c r="A56" s="48">
        <v>48</v>
      </c>
      <c r="B56" s="50"/>
      <c r="C56" s="50"/>
      <c r="D56" s="49" t="s">
        <v>67</v>
      </c>
      <c r="E56" s="60">
        <v>1</v>
      </c>
      <c r="F56" s="60"/>
      <c r="G56" s="60">
        <f t="shared" si="0"/>
        <v>1</v>
      </c>
      <c r="H56" s="49" t="s">
        <v>70</v>
      </c>
      <c r="I56" s="49" t="s">
        <v>51</v>
      </c>
    </row>
    <row r="57" ht="24" customHeight="1" spans="1:9">
      <c r="A57" s="48">
        <v>49</v>
      </c>
      <c r="B57" s="50"/>
      <c r="C57" s="50"/>
      <c r="D57" s="49" t="s">
        <v>78</v>
      </c>
      <c r="E57" s="60">
        <v>1.38</v>
      </c>
      <c r="F57" s="60"/>
      <c r="G57" s="60">
        <f t="shared" si="0"/>
        <v>1.38</v>
      </c>
      <c r="H57" s="49" t="s">
        <v>70</v>
      </c>
      <c r="I57" s="49" t="s">
        <v>51</v>
      </c>
    </row>
    <row r="58" ht="24" customHeight="1" spans="1:9">
      <c r="A58" s="48">
        <v>50</v>
      </c>
      <c r="B58" s="50"/>
      <c r="C58" s="50"/>
      <c r="D58" s="49" t="s">
        <v>79</v>
      </c>
      <c r="E58" s="60">
        <v>1</v>
      </c>
      <c r="F58" s="60"/>
      <c r="G58" s="60">
        <f t="shared" si="0"/>
        <v>1</v>
      </c>
      <c r="H58" s="49" t="s">
        <v>70</v>
      </c>
      <c r="I58" s="49" t="s">
        <v>51</v>
      </c>
    </row>
    <row r="59" ht="24" customHeight="1" spans="1:9">
      <c r="A59" s="48">
        <v>51</v>
      </c>
      <c r="B59" s="50"/>
      <c r="C59" s="50"/>
      <c r="D59" s="49" t="s">
        <v>80</v>
      </c>
      <c r="E59" s="60">
        <v>1</v>
      </c>
      <c r="F59" s="60"/>
      <c r="G59" s="60">
        <f t="shared" si="0"/>
        <v>1</v>
      </c>
      <c r="H59" s="49" t="s">
        <v>70</v>
      </c>
      <c r="I59" s="49" t="s">
        <v>51</v>
      </c>
    </row>
    <row r="60" ht="24" customHeight="1" spans="1:9">
      <c r="A60" s="48">
        <v>52</v>
      </c>
      <c r="B60" s="50"/>
      <c r="C60" s="50"/>
      <c r="D60" s="49" t="s">
        <v>81</v>
      </c>
      <c r="E60" s="60">
        <v>1.21</v>
      </c>
      <c r="F60" s="60"/>
      <c r="G60" s="60">
        <f t="shared" si="0"/>
        <v>1.21</v>
      </c>
      <c r="H60" s="49" t="s">
        <v>70</v>
      </c>
      <c r="I60" s="49" t="s">
        <v>51</v>
      </c>
    </row>
    <row r="61" ht="24" customHeight="1" spans="1:9">
      <c r="A61" s="48">
        <v>53</v>
      </c>
      <c r="B61" s="50"/>
      <c r="C61" s="50"/>
      <c r="D61" s="49" t="s">
        <v>82</v>
      </c>
      <c r="E61" s="60">
        <v>1</v>
      </c>
      <c r="F61" s="60"/>
      <c r="G61" s="60">
        <f t="shared" si="0"/>
        <v>1</v>
      </c>
      <c r="H61" s="49" t="s">
        <v>70</v>
      </c>
      <c r="I61" s="49" t="s">
        <v>51</v>
      </c>
    </row>
    <row r="62" ht="24" customHeight="1" spans="1:9">
      <c r="A62" s="48">
        <v>54</v>
      </c>
      <c r="B62" s="50"/>
      <c r="C62" s="50"/>
      <c r="D62" s="49" t="s">
        <v>83</v>
      </c>
      <c r="E62" s="60">
        <v>20</v>
      </c>
      <c r="F62" s="60"/>
      <c r="G62" s="60">
        <f t="shared" si="0"/>
        <v>20</v>
      </c>
      <c r="H62" s="49" t="s">
        <v>70</v>
      </c>
      <c r="I62" s="49" t="s">
        <v>51</v>
      </c>
    </row>
    <row r="63" ht="24" customHeight="1" spans="1:9">
      <c r="A63" s="48">
        <v>55</v>
      </c>
      <c r="B63" s="50"/>
      <c r="C63" s="50"/>
      <c r="D63" s="49" t="s">
        <v>84</v>
      </c>
      <c r="E63" s="60">
        <v>10.1</v>
      </c>
      <c r="F63" s="60"/>
      <c r="G63" s="60">
        <f t="shared" si="0"/>
        <v>10.1</v>
      </c>
      <c r="H63" s="49" t="s">
        <v>70</v>
      </c>
      <c r="I63" s="49" t="s">
        <v>51</v>
      </c>
    </row>
    <row r="64" ht="24" customHeight="1" spans="1:9">
      <c r="A64" s="48">
        <v>56</v>
      </c>
      <c r="B64" s="50"/>
      <c r="C64" s="50"/>
      <c r="D64" s="49" t="s">
        <v>85</v>
      </c>
      <c r="E64" s="60">
        <v>1.99</v>
      </c>
      <c r="F64" s="60"/>
      <c r="G64" s="60">
        <f t="shared" si="0"/>
        <v>1.99</v>
      </c>
      <c r="H64" s="49" t="s">
        <v>70</v>
      </c>
      <c r="I64" s="49" t="s">
        <v>51</v>
      </c>
    </row>
    <row r="65" ht="24" customHeight="1" spans="1:9">
      <c r="A65" s="48">
        <v>57</v>
      </c>
      <c r="B65" s="50"/>
      <c r="C65" s="50"/>
      <c r="D65" s="49" t="s">
        <v>86</v>
      </c>
      <c r="E65" s="60">
        <v>17.8</v>
      </c>
      <c r="F65" s="60"/>
      <c r="G65" s="60">
        <f t="shared" si="0"/>
        <v>17.8</v>
      </c>
      <c r="H65" s="49" t="s">
        <v>70</v>
      </c>
      <c r="I65" s="49" t="s">
        <v>51</v>
      </c>
    </row>
    <row r="66" ht="24" customHeight="1" spans="1:9">
      <c r="A66" s="48">
        <v>58</v>
      </c>
      <c r="B66" s="50"/>
      <c r="C66" s="50"/>
      <c r="D66" s="49" t="s">
        <v>87</v>
      </c>
      <c r="E66" s="60">
        <v>10.8</v>
      </c>
      <c r="F66" s="60"/>
      <c r="G66" s="60">
        <f t="shared" si="0"/>
        <v>10.8</v>
      </c>
      <c r="H66" s="49" t="s">
        <v>70</v>
      </c>
      <c r="I66" s="49" t="s">
        <v>51</v>
      </c>
    </row>
    <row r="67" ht="24" customHeight="1" spans="1:9">
      <c r="A67" s="48">
        <v>59</v>
      </c>
      <c r="B67" s="50"/>
      <c r="C67" s="50"/>
      <c r="D67" s="49" t="s">
        <v>88</v>
      </c>
      <c r="E67" s="60">
        <v>1.51</v>
      </c>
      <c r="F67" s="60"/>
      <c r="G67" s="60">
        <f t="shared" si="0"/>
        <v>1.51</v>
      </c>
      <c r="H67" s="49" t="s">
        <v>70</v>
      </c>
      <c r="I67" s="49" t="s">
        <v>51</v>
      </c>
    </row>
    <row r="68" ht="24" customHeight="1" spans="1:9">
      <c r="A68" s="48">
        <v>60</v>
      </c>
      <c r="B68" s="50"/>
      <c r="C68" s="50"/>
      <c r="D68" s="49" t="s">
        <v>89</v>
      </c>
      <c r="E68" s="60">
        <v>8.88</v>
      </c>
      <c r="F68" s="60"/>
      <c r="G68" s="60">
        <f t="shared" si="0"/>
        <v>8.88</v>
      </c>
      <c r="H68" s="49" t="s">
        <v>70</v>
      </c>
      <c r="I68" s="49" t="s">
        <v>51</v>
      </c>
    </row>
    <row r="69" ht="24" customHeight="1" spans="1:9">
      <c r="A69" s="48">
        <v>61</v>
      </c>
      <c r="B69" s="50"/>
      <c r="C69" s="50"/>
      <c r="D69" s="49" t="s">
        <v>90</v>
      </c>
      <c r="E69" s="60">
        <v>6</v>
      </c>
      <c r="F69" s="60"/>
      <c r="G69" s="60">
        <f t="shared" si="0"/>
        <v>6</v>
      </c>
      <c r="H69" s="49" t="s">
        <v>70</v>
      </c>
      <c r="I69" s="49" t="s">
        <v>51</v>
      </c>
    </row>
    <row r="70" ht="24" customHeight="1" spans="1:9">
      <c r="A70" s="48">
        <v>62</v>
      </c>
      <c r="B70" s="50"/>
      <c r="C70" s="50"/>
      <c r="D70" s="49" t="s">
        <v>91</v>
      </c>
      <c r="E70" s="60">
        <v>3.07</v>
      </c>
      <c r="F70" s="60"/>
      <c r="G70" s="60">
        <f t="shared" si="0"/>
        <v>3.07</v>
      </c>
      <c r="H70" s="49" t="s">
        <v>70</v>
      </c>
      <c r="I70" s="49" t="s">
        <v>51</v>
      </c>
    </row>
    <row r="71" ht="24" customHeight="1" spans="1:9">
      <c r="A71" s="48">
        <v>63</v>
      </c>
      <c r="B71" s="50"/>
      <c r="C71" s="50"/>
      <c r="D71" s="49" t="s">
        <v>92</v>
      </c>
      <c r="E71" s="60">
        <v>2</v>
      </c>
      <c r="F71" s="60"/>
      <c r="G71" s="60">
        <f t="shared" si="0"/>
        <v>2</v>
      </c>
      <c r="H71" s="49" t="s">
        <v>70</v>
      </c>
      <c r="I71" s="49" t="s">
        <v>51</v>
      </c>
    </row>
    <row r="72" ht="24" customHeight="1" spans="1:9">
      <c r="A72" s="48">
        <v>64</v>
      </c>
      <c r="B72" s="50"/>
      <c r="C72" s="50"/>
      <c r="D72" s="49" t="s">
        <v>93</v>
      </c>
      <c r="E72" s="60">
        <v>1.08</v>
      </c>
      <c r="F72" s="60"/>
      <c r="G72" s="60">
        <f t="shared" si="0"/>
        <v>1.08</v>
      </c>
      <c r="H72" s="49" t="s">
        <v>70</v>
      </c>
      <c r="I72" s="49" t="s">
        <v>51</v>
      </c>
    </row>
    <row r="73" ht="24" customHeight="1" spans="1:9">
      <c r="A73" s="48">
        <v>65</v>
      </c>
      <c r="B73" s="50" t="s">
        <v>17</v>
      </c>
      <c r="C73" s="50" t="s">
        <v>20</v>
      </c>
      <c r="D73" s="49" t="s">
        <v>94</v>
      </c>
      <c r="E73" s="60">
        <v>15.04</v>
      </c>
      <c r="F73" s="60"/>
      <c r="G73" s="60">
        <f t="shared" si="0"/>
        <v>15.04</v>
      </c>
      <c r="H73" s="49" t="s">
        <v>70</v>
      </c>
      <c r="I73" s="49" t="s">
        <v>51</v>
      </c>
    </row>
    <row r="74" ht="24" customHeight="1" spans="1:9">
      <c r="A74" s="48">
        <v>66</v>
      </c>
      <c r="B74" s="50"/>
      <c r="C74" s="50"/>
      <c r="D74" s="49" t="s">
        <v>95</v>
      </c>
      <c r="E74" s="60">
        <v>1.3</v>
      </c>
      <c r="F74" s="60"/>
      <c r="G74" s="60">
        <f t="shared" si="0"/>
        <v>1.3</v>
      </c>
      <c r="H74" s="49" t="s">
        <v>70</v>
      </c>
      <c r="I74" s="49" t="s">
        <v>51</v>
      </c>
    </row>
    <row r="75" ht="24" customHeight="1" spans="1:9">
      <c r="A75" s="48">
        <v>67</v>
      </c>
      <c r="B75" s="50"/>
      <c r="C75" s="50"/>
      <c r="D75" s="49" t="s">
        <v>96</v>
      </c>
      <c r="E75" s="60">
        <v>2.15</v>
      </c>
      <c r="F75" s="60"/>
      <c r="G75" s="60">
        <f t="shared" si="0"/>
        <v>2.15</v>
      </c>
      <c r="H75" s="49" t="s">
        <v>70</v>
      </c>
      <c r="I75" s="49" t="s">
        <v>51</v>
      </c>
    </row>
    <row r="76" ht="24" customHeight="1" spans="1:9">
      <c r="A76" s="48">
        <v>68</v>
      </c>
      <c r="B76" s="50"/>
      <c r="C76" s="50"/>
      <c r="D76" s="49" t="s">
        <v>97</v>
      </c>
      <c r="E76" s="60">
        <v>4.28</v>
      </c>
      <c r="F76" s="60"/>
      <c r="G76" s="60">
        <f t="shared" si="0"/>
        <v>4.28</v>
      </c>
      <c r="H76" s="49" t="s">
        <v>70</v>
      </c>
      <c r="I76" s="49" t="s">
        <v>51</v>
      </c>
    </row>
    <row r="77" ht="24" customHeight="1" spans="1:9">
      <c r="A77" s="48">
        <v>69</v>
      </c>
      <c r="B77" s="50"/>
      <c r="C77" s="50"/>
      <c r="D77" s="49" t="s">
        <v>98</v>
      </c>
      <c r="E77" s="60">
        <v>2.11</v>
      </c>
      <c r="F77" s="60"/>
      <c r="G77" s="60">
        <f t="shared" ref="G77:G85" si="1">E77-F77</f>
        <v>2.11</v>
      </c>
      <c r="H77" s="49" t="s">
        <v>70</v>
      </c>
      <c r="I77" s="49" t="s">
        <v>51</v>
      </c>
    </row>
    <row r="78" ht="24" customHeight="1" spans="1:9">
      <c r="A78" s="48">
        <v>70</v>
      </c>
      <c r="B78" s="50"/>
      <c r="C78" s="50"/>
      <c r="D78" s="49" t="s">
        <v>68</v>
      </c>
      <c r="E78" s="60">
        <v>4.38</v>
      </c>
      <c r="F78" s="60"/>
      <c r="G78" s="60">
        <f t="shared" si="1"/>
        <v>4.38</v>
      </c>
      <c r="H78" s="49" t="s">
        <v>70</v>
      </c>
      <c r="I78" s="49" t="s">
        <v>51</v>
      </c>
    </row>
    <row r="79" ht="24" customHeight="1" spans="1:9">
      <c r="A79" s="48">
        <v>71</v>
      </c>
      <c r="B79" s="50"/>
      <c r="C79" s="50"/>
      <c r="D79" s="49" t="s">
        <v>99</v>
      </c>
      <c r="E79" s="60">
        <v>1</v>
      </c>
      <c r="F79" s="60"/>
      <c r="G79" s="60">
        <f t="shared" si="1"/>
        <v>1</v>
      </c>
      <c r="H79" s="49" t="s">
        <v>70</v>
      </c>
      <c r="I79" s="49" t="s">
        <v>51</v>
      </c>
    </row>
    <row r="80" ht="24" customHeight="1" spans="1:9">
      <c r="A80" s="48">
        <v>72</v>
      </c>
      <c r="B80" s="50"/>
      <c r="C80" s="50"/>
      <c r="D80" s="49" t="s">
        <v>100</v>
      </c>
      <c r="E80" s="60">
        <v>1</v>
      </c>
      <c r="F80" s="60"/>
      <c r="G80" s="60">
        <f t="shared" si="1"/>
        <v>1</v>
      </c>
      <c r="H80" s="49" t="s">
        <v>70</v>
      </c>
      <c r="I80" s="49" t="s">
        <v>51</v>
      </c>
    </row>
    <row r="81" ht="24" customHeight="1" spans="1:9">
      <c r="A81" s="48">
        <v>73</v>
      </c>
      <c r="B81" s="50"/>
      <c r="C81" s="50"/>
      <c r="D81" s="49" t="s">
        <v>101</v>
      </c>
      <c r="E81" s="60">
        <v>100</v>
      </c>
      <c r="F81" s="60"/>
      <c r="G81" s="60">
        <f t="shared" si="1"/>
        <v>100</v>
      </c>
      <c r="H81" s="49" t="s">
        <v>49</v>
      </c>
      <c r="I81" s="49" t="s">
        <v>51</v>
      </c>
    </row>
    <row r="82" ht="24" customHeight="1" spans="1:9">
      <c r="A82" s="48">
        <v>74</v>
      </c>
      <c r="B82" s="50"/>
      <c r="C82" s="50"/>
      <c r="D82" s="49" t="s">
        <v>102</v>
      </c>
      <c r="E82" s="60">
        <v>50</v>
      </c>
      <c r="F82" s="60">
        <f>VLOOKUP(D82,[1]Sheet1!$C$6:$E$75,3,FALSE)</f>
        <v>50</v>
      </c>
      <c r="G82" s="60">
        <f t="shared" si="1"/>
        <v>0</v>
      </c>
      <c r="H82" s="49" t="s">
        <v>22</v>
      </c>
      <c r="I82" s="49" t="s">
        <v>103</v>
      </c>
    </row>
    <row r="83" ht="24" customHeight="1" spans="1:9">
      <c r="A83" s="48">
        <v>75</v>
      </c>
      <c r="B83" s="50"/>
      <c r="C83" s="50"/>
      <c r="D83" s="49" t="s">
        <v>104</v>
      </c>
      <c r="E83" s="60">
        <v>15</v>
      </c>
      <c r="F83" s="60">
        <f>VLOOKUP(D83,[1]Sheet1!$C$6:$E$75,3,FALSE)</f>
        <v>15</v>
      </c>
      <c r="G83" s="60">
        <f t="shared" si="1"/>
        <v>0</v>
      </c>
      <c r="H83" s="49" t="s">
        <v>25</v>
      </c>
      <c r="I83" s="49" t="s">
        <v>103</v>
      </c>
    </row>
    <row r="84" ht="24" customHeight="1" spans="1:9">
      <c r="A84" s="48">
        <v>76</v>
      </c>
      <c r="B84" s="50"/>
      <c r="C84" s="50"/>
      <c r="D84" s="49" t="s">
        <v>105</v>
      </c>
      <c r="E84" s="60">
        <v>15</v>
      </c>
      <c r="F84" s="60"/>
      <c r="G84" s="60">
        <f t="shared" si="1"/>
        <v>15</v>
      </c>
      <c r="H84" s="49" t="s">
        <v>25</v>
      </c>
      <c r="I84" s="49" t="s">
        <v>106</v>
      </c>
    </row>
    <row r="85" ht="24" customHeight="1" spans="1:9">
      <c r="A85" s="48">
        <v>77</v>
      </c>
      <c r="B85" s="50"/>
      <c r="C85" s="50"/>
      <c r="D85" s="49" t="s">
        <v>107</v>
      </c>
      <c r="E85" s="60">
        <v>15</v>
      </c>
      <c r="F85" s="60"/>
      <c r="G85" s="60">
        <f t="shared" si="1"/>
        <v>15</v>
      </c>
      <c r="H85" s="49" t="s">
        <v>25</v>
      </c>
      <c r="I85" s="49" t="s">
        <v>106</v>
      </c>
    </row>
    <row r="86" ht="24" customHeight="1" spans="1:9">
      <c r="A86" s="48">
        <v>78</v>
      </c>
      <c r="B86" s="50"/>
      <c r="C86" s="50" t="s">
        <v>108</v>
      </c>
      <c r="D86" s="49" t="s">
        <v>109</v>
      </c>
      <c r="E86" s="60">
        <v>50</v>
      </c>
      <c r="F86" s="60">
        <f>VLOOKUP(D86,[1]Sheet1!$C$6:$E$75,3,FALSE)</f>
        <v>50</v>
      </c>
      <c r="G86" s="60">
        <f t="shared" ref="G86:G115" si="2">E86-F86</f>
        <v>0</v>
      </c>
      <c r="H86" s="49" t="s">
        <v>22</v>
      </c>
      <c r="I86" s="49"/>
    </row>
    <row r="87" ht="24" customHeight="1" spans="1:9">
      <c r="A87" s="48">
        <v>79</v>
      </c>
      <c r="B87" s="50"/>
      <c r="C87" s="50"/>
      <c r="D87" s="49" t="s">
        <v>110</v>
      </c>
      <c r="E87" s="60">
        <v>15</v>
      </c>
      <c r="F87" s="60"/>
      <c r="G87" s="60">
        <f t="shared" si="2"/>
        <v>15</v>
      </c>
      <c r="H87" s="49" t="s">
        <v>25</v>
      </c>
      <c r="I87" s="49"/>
    </row>
    <row r="88" ht="24" customHeight="1" spans="1:9">
      <c r="A88" s="48">
        <v>80</v>
      </c>
      <c r="B88" s="50"/>
      <c r="C88" s="50"/>
      <c r="D88" s="49" t="s">
        <v>111</v>
      </c>
      <c r="E88" s="60">
        <v>15</v>
      </c>
      <c r="F88" s="60">
        <f>VLOOKUP(D88,[1]Sheet1!$C$6:$E$75,3,FALSE)</f>
        <v>15</v>
      </c>
      <c r="G88" s="60">
        <f t="shared" si="2"/>
        <v>0</v>
      </c>
      <c r="H88" s="49" t="s">
        <v>25</v>
      </c>
      <c r="I88" s="49"/>
    </row>
    <row r="89" ht="24" customHeight="1" spans="1:9">
      <c r="A89" s="48">
        <v>81</v>
      </c>
      <c r="B89" s="50"/>
      <c r="C89" s="50"/>
      <c r="D89" s="49" t="s">
        <v>112</v>
      </c>
      <c r="E89" s="60">
        <v>15</v>
      </c>
      <c r="F89" s="60"/>
      <c r="G89" s="60">
        <f t="shared" si="2"/>
        <v>15</v>
      </c>
      <c r="H89" s="49" t="s">
        <v>25</v>
      </c>
      <c r="I89" s="49"/>
    </row>
    <row r="90" ht="24" customHeight="1" spans="1:9">
      <c r="A90" s="48">
        <v>82</v>
      </c>
      <c r="B90" s="50"/>
      <c r="C90" s="50"/>
      <c r="D90" s="49" t="s">
        <v>113</v>
      </c>
      <c r="E90" s="60">
        <v>15</v>
      </c>
      <c r="F90" s="60">
        <f>VLOOKUP(D90,[1]Sheet1!$C$6:$E$75,3,FALSE)</f>
        <v>15</v>
      </c>
      <c r="G90" s="60">
        <f t="shared" si="2"/>
        <v>0</v>
      </c>
      <c r="H90" s="49" t="s">
        <v>25</v>
      </c>
      <c r="I90" s="49"/>
    </row>
    <row r="91" ht="24" customHeight="1" spans="1:9">
      <c r="A91" s="48">
        <v>83</v>
      </c>
      <c r="B91" s="50" t="s">
        <v>17</v>
      </c>
      <c r="C91" s="50" t="s">
        <v>108</v>
      </c>
      <c r="D91" s="49" t="s">
        <v>114</v>
      </c>
      <c r="E91" s="60">
        <v>15</v>
      </c>
      <c r="F91" s="60">
        <f>VLOOKUP(D91,[1]Sheet1!$C$6:$E$75,3,FALSE)</f>
        <v>15</v>
      </c>
      <c r="G91" s="60">
        <f t="shared" si="2"/>
        <v>0</v>
      </c>
      <c r="H91" s="49" t="s">
        <v>25</v>
      </c>
      <c r="I91" s="49"/>
    </row>
    <row r="92" ht="24" customHeight="1" spans="1:9">
      <c r="A92" s="48">
        <v>84</v>
      </c>
      <c r="B92" s="50"/>
      <c r="C92" s="50"/>
      <c r="D92" s="49" t="s">
        <v>115</v>
      </c>
      <c r="E92" s="60">
        <v>15</v>
      </c>
      <c r="F92" s="60"/>
      <c r="G92" s="60">
        <f t="shared" si="2"/>
        <v>15</v>
      </c>
      <c r="H92" s="49" t="s">
        <v>25</v>
      </c>
      <c r="I92" s="49"/>
    </row>
    <row r="93" ht="24" customHeight="1" spans="1:9">
      <c r="A93" s="48">
        <v>85</v>
      </c>
      <c r="B93" s="50"/>
      <c r="C93" s="50"/>
      <c r="D93" s="49" t="s">
        <v>116</v>
      </c>
      <c r="E93" s="60">
        <v>15</v>
      </c>
      <c r="F93" s="60"/>
      <c r="G93" s="60">
        <f t="shared" si="2"/>
        <v>15</v>
      </c>
      <c r="H93" s="49" t="s">
        <v>25</v>
      </c>
      <c r="I93" s="49"/>
    </row>
    <row r="94" ht="24" customHeight="1" spans="1:9">
      <c r="A94" s="48">
        <v>86</v>
      </c>
      <c r="B94" s="50"/>
      <c r="C94" s="50"/>
      <c r="D94" s="49" t="s">
        <v>117</v>
      </c>
      <c r="E94" s="60">
        <v>15</v>
      </c>
      <c r="F94" s="60">
        <f>VLOOKUP(D94,[1]Sheet1!$C$6:$E$75,3,FALSE)</f>
        <v>15</v>
      </c>
      <c r="G94" s="60">
        <f t="shared" si="2"/>
        <v>0</v>
      </c>
      <c r="H94" s="49" t="s">
        <v>25</v>
      </c>
      <c r="I94" s="49"/>
    </row>
    <row r="95" ht="24" customHeight="1" spans="1:9">
      <c r="A95" s="48"/>
      <c r="B95" s="50" t="s">
        <v>118</v>
      </c>
      <c r="C95" s="45" t="s">
        <v>119</v>
      </c>
      <c r="D95" s="49"/>
      <c r="E95" s="59">
        <f>SUM(E97:E115)</f>
        <v>285</v>
      </c>
      <c r="F95" s="59">
        <f>SUM(F97:F115)</f>
        <v>120</v>
      </c>
      <c r="G95" s="59">
        <f>SUM(G97:G115)</f>
        <v>165</v>
      </c>
      <c r="H95" s="49"/>
      <c r="I95" s="49"/>
    </row>
    <row r="96" ht="24" customHeight="1" spans="1:9">
      <c r="A96" s="48"/>
      <c r="B96" s="50"/>
      <c r="C96" s="45" t="s">
        <v>120</v>
      </c>
      <c r="D96" s="49"/>
      <c r="E96" s="59">
        <f>SUM(E97:E112)</f>
        <v>240</v>
      </c>
      <c r="F96" s="59">
        <f>SUM(F97:F112)</f>
        <v>105</v>
      </c>
      <c r="G96" s="59">
        <f>SUM(G97:G112)</f>
        <v>135</v>
      </c>
      <c r="H96" s="49"/>
      <c r="I96" s="49"/>
    </row>
    <row r="97" ht="24" customHeight="1" spans="1:9">
      <c r="A97" s="48">
        <v>87</v>
      </c>
      <c r="B97" s="50"/>
      <c r="C97" s="50" t="s">
        <v>121</v>
      </c>
      <c r="D97" s="49" t="s">
        <v>122</v>
      </c>
      <c r="E97" s="60">
        <v>15</v>
      </c>
      <c r="F97" s="60">
        <f>VLOOKUP(D97,[1]Sheet1!$C$6:$E$75,3,FALSE)</f>
        <v>15</v>
      </c>
      <c r="G97" s="60">
        <f t="shared" si="2"/>
        <v>0</v>
      </c>
      <c r="H97" s="49" t="s">
        <v>25</v>
      </c>
      <c r="I97" s="49" t="s">
        <v>123</v>
      </c>
    </row>
    <row r="98" ht="24" customHeight="1" spans="1:9">
      <c r="A98" s="48">
        <v>88</v>
      </c>
      <c r="B98" s="50"/>
      <c r="C98" s="50"/>
      <c r="D98" s="49" t="s">
        <v>124</v>
      </c>
      <c r="E98" s="60">
        <v>15</v>
      </c>
      <c r="F98" s="60"/>
      <c r="G98" s="60">
        <f t="shared" si="2"/>
        <v>15</v>
      </c>
      <c r="H98" s="49" t="s">
        <v>25</v>
      </c>
      <c r="I98" s="49" t="s">
        <v>123</v>
      </c>
    </row>
    <row r="99" ht="24" customHeight="1" spans="1:9">
      <c r="A99" s="48">
        <v>89</v>
      </c>
      <c r="B99" s="50"/>
      <c r="C99" s="50"/>
      <c r="D99" s="49" t="s">
        <v>125</v>
      </c>
      <c r="E99" s="60">
        <v>15</v>
      </c>
      <c r="F99" s="60">
        <f>VLOOKUP(D99,[1]Sheet1!$C$6:$E$75,3,FALSE)</f>
        <v>15</v>
      </c>
      <c r="G99" s="60">
        <f t="shared" si="2"/>
        <v>0</v>
      </c>
      <c r="H99" s="49" t="s">
        <v>25</v>
      </c>
      <c r="I99" s="49" t="s">
        <v>123</v>
      </c>
    </row>
    <row r="100" ht="24" customHeight="1" spans="1:9">
      <c r="A100" s="48">
        <v>90</v>
      </c>
      <c r="B100" s="50"/>
      <c r="C100" s="50"/>
      <c r="D100" s="49" t="s">
        <v>126</v>
      </c>
      <c r="E100" s="60">
        <v>15</v>
      </c>
      <c r="F100" s="60"/>
      <c r="G100" s="60">
        <f t="shared" si="2"/>
        <v>15</v>
      </c>
      <c r="H100" s="49" t="s">
        <v>25</v>
      </c>
      <c r="I100" s="49" t="s">
        <v>127</v>
      </c>
    </row>
    <row r="101" ht="24" customHeight="1" spans="1:9">
      <c r="A101" s="48">
        <v>91</v>
      </c>
      <c r="B101" s="50"/>
      <c r="C101" s="50"/>
      <c r="D101" s="49" t="s">
        <v>128</v>
      </c>
      <c r="E101" s="60">
        <v>15</v>
      </c>
      <c r="F101" s="60"/>
      <c r="G101" s="60">
        <f t="shared" si="2"/>
        <v>15</v>
      </c>
      <c r="H101" s="49" t="s">
        <v>25</v>
      </c>
      <c r="I101" s="49" t="s">
        <v>127</v>
      </c>
    </row>
    <row r="102" ht="24" customHeight="1" spans="1:9">
      <c r="A102" s="48">
        <v>92</v>
      </c>
      <c r="B102" s="50"/>
      <c r="C102" s="50"/>
      <c r="D102" s="49" t="s">
        <v>129</v>
      </c>
      <c r="E102" s="60">
        <v>15</v>
      </c>
      <c r="F102" s="60"/>
      <c r="G102" s="60">
        <f t="shared" si="2"/>
        <v>15</v>
      </c>
      <c r="H102" s="49" t="s">
        <v>25</v>
      </c>
      <c r="I102" s="49" t="s">
        <v>130</v>
      </c>
    </row>
    <row r="103" ht="24" customHeight="1" spans="1:9">
      <c r="A103" s="48">
        <v>93</v>
      </c>
      <c r="B103" s="50"/>
      <c r="C103" s="50"/>
      <c r="D103" s="49" t="s">
        <v>131</v>
      </c>
      <c r="E103" s="60">
        <v>15</v>
      </c>
      <c r="F103" s="60"/>
      <c r="G103" s="60">
        <f t="shared" si="2"/>
        <v>15</v>
      </c>
      <c r="H103" s="49" t="s">
        <v>25</v>
      </c>
      <c r="I103" s="49" t="s">
        <v>130</v>
      </c>
    </row>
    <row r="104" ht="24" customHeight="1" spans="1:9">
      <c r="A104" s="48">
        <v>94</v>
      </c>
      <c r="B104" s="50"/>
      <c r="C104" s="50"/>
      <c r="D104" s="49" t="s">
        <v>132</v>
      </c>
      <c r="E104" s="60">
        <v>15</v>
      </c>
      <c r="F104" s="60"/>
      <c r="G104" s="60">
        <f t="shared" si="2"/>
        <v>15</v>
      </c>
      <c r="H104" s="49" t="s">
        <v>25</v>
      </c>
      <c r="I104" s="49" t="s">
        <v>130</v>
      </c>
    </row>
    <row r="105" ht="24" customHeight="1" spans="1:9">
      <c r="A105" s="48">
        <v>95</v>
      </c>
      <c r="B105" s="50"/>
      <c r="C105" s="50"/>
      <c r="D105" s="49" t="s">
        <v>133</v>
      </c>
      <c r="E105" s="60">
        <v>15</v>
      </c>
      <c r="F105" s="60">
        <f>VLOOKUP(D105,[1]Sheet1!$C$6:$E$75,3,FALSE)</f>
        <v>15</v>
      </c>
      <c r="G105" s="60">
        <f t="shared" si="2"/>
        <v>0</v>
      </c>
      <c r="H105" s="49" t="s">
        <v>25</v>
      </c>
      <c r="I105" s="49" t="s">
        <v>134</v>
      </c>
    </row>
    <row r="106" ht="24" customHeight="1" spans="1:9">
      <c r="A106" s="48">
        <v>96</v>
      </c>
      <c r="B106" s="50"/>
      <c r="C106" s="50"/>
      <c r="D106" s="49" t="s">
        <v>135</v>
      </c>
      <c r="E106" s="60">
        <v>15</v>
      </c>
      <c r="F106" s="60">
        <f>VLOOKUP(D106,[1]Sheet1!$C$6:$E$75,3,FALSE)</f>
        <v>15</v>
      </c>
      <c r="G106" s="60">
        <f t="shared" si="2"/>
        <v>0</v>
      </c>
      <c r="H106" s="49" t="s">
        <v>25</v>
      </c>
      <c r="I106" s="49" t="s">
        <v>134</v>
      </c>
    </row>
    <row r="107" ht="24" customHeight="1" spans="1:9">
      <c r="A107" s="48">
        <v>97</v>
      </c>
      <c r="B107" s="50"/>
      <c r="C107" s="50"/>
      <c r="D107" s="49" t="s">
        <v>136</v>
      </c>
      <c r="E107" s="60">
        <v>15</v>
      </c>
      <c r="F107" s="60">
        <f>VLOOKUP(D107,[1]Sheet1!$C$6:$E$75,3,FALSE)</f>
        <v>15</v>
      </c>
      <c r="G107" s="60">
        <f t="shared" si="2"/>
        <v>0</v>
      </c>
      <c r="H107" s="49" t="s">
        <v>25</v>
      </c>
      <c r="I107" s="49" t="s">
        <v>134</v>
      </c>
    </row>
    <row r="108" ht="24" customHeight="1" spans="1:9">
      <c r="A108" s="48">
        <v>98</v>
      </c>
      <c r="B108" s="50"/>
      <c r="C108" s="50"/>
      <c r="D108" s="49" t="s">
        <v>137</v>
      </c>
      <c r="E108" s="60">
        <v>15</v>
      </c>
      <c r="F108" s="60">
        <f>VLOOKUP(D108,[1]Sheet1!$C$6:$E$75,3,FALSE)</f>
        <v>15</v>
      </c>
      <c r="G108" s="60">
        <f t="shared" si="2"/>
        <v>0</v>
      </c>
      <c r="H108" s="49" t="s">
        <v>25</v>
      </c>
      <c r="I108" s="49" t="s">
        <v>134</v>
      </c>
    </row>
    <row r="109" ht="24" customHeight="1" spans="1:9">
      <c r="A109" s="48">
        <v>99</v>
      </c>
      <c r="B109" s="50" t="s">
        <v>118</v>
      </c>
      <c r="C109" s="50" t="s">
        <v>121</v>
      </c>
      <c r="D109" s="49" t="s">
        <v>138</v>
      </c>
      <c r="E109" s="60">
        <v>15</v>
      </c>
      <c r="F109" s="60">
        <f>VLOOKUP(D109,[1]Sheet1!$C$6:$E$75,3,FALSE)</f>
        <v>15</v>
      </c>
      <c r="G109" s="60">
        <f t="shared" si="2"/>
        <v>0</v>
      </c>
      <c r="H109" s="49" t="s">
        <v>25</v>
      </c>
      <c r="I109" s="49" t="s">
        <v>134</v>
      </c>
    </row>
    <row r="110" s="29" customFormat="1" ht="24" customHeight="1" spans="1:9">
      <c r="A110" s="48">
        <v>100</v>
      </c>
      <c r="B110" s="50"/>
      <c r="C110" s="50"/>
      <c r="D110" s="49" t="s">
        <v>139</v>
      </c>
      <c r="E110" s="64">
        <v>15</v>
      </c>
      <c r="F110" s="60"/>
      <c r="G110" s="60">
        <f t="shared" si="2"/>
        <v>15</v>
      </c>
      <c r="H110" s="65" t="s">
        <v>25</v>
      </c>
      <c r="I110" s="49" t="s">
        <v>134</v>
      </c>
    </row>
    <row r="111" s="29" customFormat="1" ht="24" customHeight="1" spans="1:9">
      <c r="A111" s="48">
        <v>101</v>
      </c>
      <c r="B111" s="50"/>
      <c r="C111" s="50"/>
      <c r="D111" s="49" t="s">
        <v>140</v>
      </c>
      <c r="E111" s="64">
        <v>15</v>
      </c>
      <c r="F111" s="60"/>
      <c r="G111" s="60">
        <f t="shared" si="2"/>
        <v>15</v>
      </c>
      <c r="H111" s="65" t="s">
        <v>25</v>
      </c>
      <c r="I111" s="49" t="s">
        <v>134</v>
      </c>
    </row>
    <row r="112" s="29" customFormat="1" ht="24" customHeight="1" spans="1:9">
      <c r="A112" s="48"/>
      <c r="B112" s="50"/>
      <c r="C112" s="50"/>
      <c r="D112" s="49" t="s">
        <v>141</v>
      </c>
      <c r="E112" s="60">
        <v>15</v>
      </c>
      <c r="F112" s="60"/>
      <c r="G112" s="60">
        <f t="shared" ref="G112" si="3">E112-F112</f>
        <v>15</v>
      </c>
      <c r="H112" s="49" t="s">
        <v>25</v>
      </c>
      <c r="I112" s="45" t="s">
        <v>142</v>
      </c>
    </row>
    <row r="113" ht="24" customHeight="1" spans="1:9">
      <c r="A113" s="48">
        <v>102</v>
      </c>
      <c r="B113" s="50"/>
      <c r="C113" s="45" t="s">
        <v>143</v>
      </c>
      <c r="D113" s="49" t="s">
        <v>144</v>
      </c>
      <c r="E113" s="60">
        <v>15</v>
      </c>
      <c r="F113" s="60">
        <f>VLOOKUP(D113,[1]Sheet1!$C$6:$E$75,3,FALSE)</f>
        <v>15</v>
      </c>
      <c r="G113" s="60">
        <f t="shared" si="2"/>
        <v>0</v>
      </c>
      <c r="H113" s="49" t="s">
        <v>25</v>
      </c>
      <c r="I113" s="49"/>
    </row>
    <row r="114" ht="24" customHeight="1" spans="1:9">
      <c r="A114" s="48">
        <v>103</v>
      </c>
      <c r="B114" s="50"/>
      <c r="C114" s="49"/>
      <c r="D114" s="49" t="s">
        <v>145</v>
      </c>
      <c r="E114" s="60">
        <v>15</v>
      </c>
      <c r="F114" s="60"/>
      <c r="G114" s="60">
        <f t="shared" si="2"/>
        <v>15</v>
      </c>
      <c r="H114" s="49" t="s">
        <v>25</v>
      </c>
      <c r="I114" s="49"/>
    </row>
    <row r="115" ht="24" customHeight="1" spans="1:9">
      <c r="A115" s="48">
        <v>104</v>
      </c>
      <c r="B115" s="50"/>
      <c r="C115" s="45" t="s">
        <v>146</v>
      </c>
      <c r="D115" s="49" t="s">
        <v>147</v>
      </c>
      <c r="E115" s="60">
        <v>15</v>
      </c>
      <c r="F115" s="60"/>
      <c r="G115" s="60">
        <f t="shared" si="2"/>
        <v>15</v>
      </c>
      <c r="H115" s="49" t="s">
        <v>25</v>
      </c>
      <c r="I115" s="49"/>
    </row>
    <row r="116" ht="24" customHeight="1" spans="1:9">
      <c r="A116" s="48"/>
      <c r="B116" s="50" t="s">
        <v>148</v>
      </c>
      <c r="C116" s="45" t="s">
        <v>149</v>
      </c>
      <c r="D116" s="49"/>
      <c r="E116" s="59">
        <f>SUM(E118:E133)</f>
        <v>310</v>
      </c>
      <c r="F116" s="59">
        <f>SUM(F118:F133)</f>
        <v>75</v>
      </c>
      <c r="G116" s="59">
        <f>SUM(G118:G133)</f>
        <v>235</v>
      </c>
      <c r="H116" s="49"/>
      <c r="I116" s="49"/>
    </row>
    <row r="117" ht="24" customHeight="1" spans="1:9">
      <c r="A117" s="48"/>
      <c r="B117" s="50"/>
      <c r="C117" s="45" t="s">
        <v>150</v>
      </c>
      <c r="D117" s="49"/>
      <c r="E117" s="59">
        <f>SUM(E118:E129)</f>
        <v>265</v>
      </c>
      <c r="F117" s="59">
        <f>SUM(F118:F129)</f>
        <v>60</v>
      </c>
      <c r="G117" s="59">
        <f>SUM(G118:G129)</f>
        <v>205</v>
      </c>
      <c r="H117" s="49"/>
      <c r="I117" s="49"/>
    </row>
    <row r="118" ht="24" customHeight="1" spans="1:9">
      <c r="A118" s="48">
        <v>106</v>
      </c>
      <c r="B118" s="50"/>
      <c r="C118" s="63" t="s">
        <v>151</v>
      </c>
      <c r="D118" s="49" t="s">
        <v>152</v>
      </c>
      <c r="E118" s="60">
        <v>15</v>
      </c>
      <c r="F118" s="60"/>
      <c r="G118" s="60">
        <f t="shared" ref="G118:G133" si="4">E118-F118</f>
        <v>15</v>
      </c>
      <c r="H118" s="49" t="s">
        <v>25</v>
      </c>
      <c r="I118" s="49" t="s">
        <v>153</v>
      </c>
    </row>
    <row r="119" ht="24" customHeight="1" spans="1:9">
      <c r="A119" s="48">
        <v>107</v>
      </c>
      <c r="B119" s="50"/>
      <c r="C119" s="63"/>
      <c r="D119" s="49" t="s">
        <v>154</v>
      </c>
      <c r="E119" s="60">
        <v>15</v>
      </c>
      <c r="F119" s="60">
        <f>VLOOKUP(D119,[1]Sheet1!$C$6:$E$75,3,FALSE)</f>
        <v>15</v>
      </c>
      <c r="G119" s="60">
        <f t="shared" si="4"/>
        <v>0</v>
      </c>
      <c r="H119" s="49" t="s">
        <v>25</v>
      </c>
      <c r="I119" s="49" t="s">
        <v>153</v>
      </c>
    </row>
    <row r="120" ht="24" customHeight="1" spans="1:9">
      <c r="A120" s="48">
        <v>108</v>
      </c>
      <c r="B120" s="50"/>
      <c r="C120" s="63"/>
      <c r="D120" s="49" t="s">
        <v>155</v>
      </c>
      <c r="E120" s="60">
        <v>15</v>
      </c>
      <c r="F120" s="60"/>
      <c r="G120" s="60">
        <f t="shared" si="4"/>
        <v>15</v>
      </c>
      <c r="H120" s="49" t="s">
        <v>25</v>
      </c>
      <c r="I120" s="49" t="s">
        <v>156</v>
      </c>
    </row>
    <row r="121" ht="24" customHeight="1" spans="1:9">
      <c r="A121" s="48">
        <v>109</v>
      </c>
      <c r="B121" s="50"/>
      <c r="C121" s="63"/>
      <c r="D121" s="49" t="s">
        <v>157</v>
      </c>
      <c r="E121" s="60">
        <v>15</v>
      </c>
      <c r="F121" s="60"/>
      <c r="G121" s="60">
        <f t="shared" si="4"/>
        <v>15</v>
      </c>
      <c r="H121" s="49" t="s">
        <v>25</v>
      </c>
      <c r="I121" s="49" t="s">
        <v>156</v>
      </c>
    </row>
    <row r="122" ht="24" customHeight="1" spans="1:9">
      <c r="A122" s="48">
        <v>110</v>
      </c>
      <c r="B122" s="50"/>
      <c r="C122" s="63"/>
      <c r="D122" s="49" t="s">
        <v>158</v>
      </c>
      <c r="E122" s="60">
        <v>100</v>
      </c>
      <c r="F122" s="60"/>
      <c r="G122" s="60">
        <f t="shared" si="4"/>
        <v>100</v>
      </c>
      <c r="H122" s="49" t="s">
        <v>49</v>
      </c>
      <c r="I122" s="49" t="s">
        <v>159</v>
      </c>
    </row>
    <row r="123" ht="24" customHeight="1" spans="1:9">
      <c r="A123" s="48">
        <v>111</v>
      </c>
      <c r="B123" s="50"/>
      <c r="C123" s="63"/>
      <c r="D123" s="49" t="s">
        <v>160</v>
      </c>
      <c r="E123" s="60">
        <v>15</v>
      </c>
      <c r="F123" s="60">
        <f>VLOOKUP(D123,[1]Sheet1!$C$6:$E$75,3,FALSE)</f>
        <v>15</v>
      </c>
      <c r="G123" s="60">
        <f t="shared" si="4"/>
        <v>0</v>
      </c>
      <c r="H123" s="49" t="s">
        <v>25</v>
      </c>
      <c r="I123" s="49" t="s">
        <v>159</v>
      </c>
    </row>
    <row r="124" ht="24" customHeight="1" spans="1:9">
      <c r="A124" s="48">
        <v>112</v>
      </c>
      <c r="B124" s="50"/>
      <c r="C124" s="63"/>
      <c r="D124" s="49" t="s">
        <v>161</v>
      </c>
      <c r="E124" s="60">
        <v>15</v>
      </c>
      <c r="F124" s="60">
        <f>VLOOKUP(D124,[1]Sheet1!$C$6:$E$75,3,FALSE)</f>
        <v>15</v>
      </c>
      <c r="G124" s="60">
        <f t="shared" si="4"/>
        <v>0</v>
      </c>
      <c r="H124" s="49" t="s">
        <v>25</v>
      </c>
      <c r="I124" s="49" t="s">
        <v>159</v>
      </c>
    </row>
    <row r="125" ht="24" customHeight="1" spans="1:9">
      <c r="A125" s="48">
        <v>113</v>
      </c>
      <c r="B125" s="50"/>
      <c r="C125" s="63"/>
      <c r="D125" s="49" t="s">
        <v>162</v>
      </c>
      <c r="E125" s="60">
        <v>15</v>
      </c>
      <c r="F125" s="66"/>
      <c r="G125" s="60">
        <f t="shared" si="4"/>
        <v>15</v>
      </c>
      <c r="H125" s="49" t="s">
        <v>25</v>
      </c>
      <c r="I125" s="49" t="s">
        <v>159</v>
      </c>
    </row>
    <row r="126" ht="24" customHeight="1" spans="1:9">
      <c r="A126" s="48">
        <v>114</v>
      </c>
      <c r="B126" s="50"/>
      <c r="C126" s="63"/>
      <c r="D126" s="49" t="s">
        <v>163</v>
      </c>
      <c r="E126" s="60">
        <v>15</v>
      </c>
      <c r="F126" s="60"/>
      <c r="G126" s="60">
        <f t="shared" si="4"/>
        <v>15</v>
      </c>
      <c r="H126" s="49" t="s">
        <v>25</v>
      </c>
      <c r="I126" s="49" t="s">
        <v>159</v>
      </c>
    </row>
    <row r="127" ht="24" customHeight="1" spans="1:9">
      <c r="A127" s="48">
        <v>115</v>
      </c>
      <c r="B127" s="50" t="s">
        <v>148</v>
      </c>
      <c r="C127" s="63" t="s">
        <v>151</v>
      </c>
      <c r="D127" s="49" t="s">
        <v>164</v>
      </c>
      <c r="E127" s="60">
        <v>15</v>
      </c>
      <c r="F127" s="60"/>
      <c r="G127" s="60">
        <f t="shared" si="4"/>
        <v>15</v>
      </c>
      <c r="H127" s="49" t="s">
        <v>25</v>
      </c>
      <c r="I127" s="49" t="s">
        <v>28</v>
      </c>
    </row>
    <row r="128" s="29" customFormat="1" ht="24" customHeight="1" spans="1:9">
      <c r="A128" s="48">
        <v>116</v>
      </c>
      <c r="B128" s="50"/>
      <c r="C128" s="63"/>
      <c r="D128" s="49" t="s">
        <v>165</v>
      </c>
      <c r="E128" s="64">
        <v>15</v>
      </c>
      <c r="F128" s="60"/>
      <c r="G128" s="60">
        <f t="shared" si="4"/>
        <v>15</v>
      </c>
      <c r="H128" s="67" t="s">
        <v>25</v>
      </c>
      <c r="I128" s="49" t="s">
        <v>28</v>
      </c>
    </row>
    <row r="129" s="29" customFormat="1" ht="24" customHeight="1" spans="1:9">
      <c r="A129" s="48"/>
      <c r="B129" s="50"/>
      <c r="C129" s="63"/>
      <c r="D129" s="49" t="s">
        <v>166</v>
      </c>
      <c r="E129" s="64">
        <v>15</v>
      </c>
      <c r="F129" s="60">
        <f>VLOOKUP(D129,[1]Sheet1!$C$6:$E$75,3,FALSE)</f>
        <v>15</v>
      </c>
      <c r="G129" s="60">
        <f t="shared" si="4"/>
        <v>0</v>
      </c>
      <c r="H129" s="67" t="s">
        <v>25</v>
      </c>
      <c r="I129" s="49" t="s">
        <v>28</v>
      </c>
    </row>
    <row r="130" ht="24" customHeight="1" spans="1:9">
      <c r="A130" s="48">
        <v>117</v>
      </c>
      <c r="B130" s="50"/>
      <c r="C130" s="45" t="s">
        <v>167</v>
      </c>
      <c r="D130" s="49" t="s">
        <v>168</v>
      </c>
      <c r="E130" s="60">
        <v>15</v>
      </c>
      <c r="F130" s="60"/>
      <c r="G130" s="60">
        <f t="shared" si="4"/>
        <v>15</v>
      </c>
      <c r="H130" s="49" t="s">
        <v>25</v>
      </c>
      <c r="I130" s="49"/>
    </row>
    <row r="131" ht="24" customHeight="1" spans="1:9">
      <c r="A131" s="48">
        <v>118</v>
      </c>
      <c r="B131" s="50"/>
      <c r="C131" s="49"/>
      <c r="D131" s="49" t="s">
        <v>169</v>
      </c>
      <c r="E131" s="60">
        <v>15</v>
      </c>
      <c r="F131" s="60"/>
      <c r="G131" s="60">
        <f t="shared" si="4"/>
        <v>15</v>
      </c>
      <c r="H131" s="49" t="s">
        <v>25</v>
      </c>
      <c r="I131" s="49"/>
    </row>
    <row r="132" ht="24" customHeight="1" spans="1:9">
      <c r="A132" s="48">
        <v>119</v>
      </c>
      <c r="B132" s="50"/>
      <c r="C132" s="45" t="s">
        <v>170</v>
      </c>
      <c r="D132" s="49" t="s">
        <v>171</v>
      </c>
      <c r="E132" s="60">
        <v>15</v>
      </c>
      <c r="F132" s="60"/>
      <c r="G132" s="60">
        <f t="shared" si="4"/>
        <v>15</v>
      </c>
      <c r="H132" s="49" t="s">
        <v>25</v>
      </c>
      <c r="I132" s="49"/>
    </row>
    <row r="133" ht="24" customHeight="1" spans="1:9">
      <c r="A133" s="48"/>
      <c r="B133" s="50"/>
      <c r="C133" s="45" t="s">
        <v>172</v>
      </c>
      <c r="D133" s="49" t="s">
        <v>162</v>
      </c>
      <c r="E133" s="60">
        <v>0</v>
      </c>
      <c r="F133" s="60">
        <f>VLOOKUP(D125,[1]Sheet1!$C$6:$E$75,3,FALSE)</f>
        <v>15</v>
      </c>
      <c r="G133" s="60">
        <f t="shared" si="4"/>
        <v>-15</v>
      </c>
      <c r="H133" s="49" t="s">
        <v>25</v>
      </c>
      <c r="I133" s="49"/>
    </row>
    <row r="134" ht="24" customHeight="1" spans="1:9">
      <c r="A134" s="48"/>
      <c r="B134" s="45" t="s">
        <v>173</v>
      </c>
      <c r="C134" s="45" t="s">
        <v>174</v>
      </c>
      <c r="D134" s="49"/>
      <c r="E134" s="59">
        <f>SUM(E136:E137)</f>
        <v>30</v>
      </c>
      <c r="F134" s="59">
        <f>SUM(F136:F137)</f>
        <v>0</v>
      </c>
      <c r="G134" s="59">
        <f>SUM(G136:G137)</f>
        <v>30</v>
      </c>
      <c r="H134" s="49"/>
      <c r="I134" s="49"/>
    </row>
    <row r="135" ht="24" customHeight="1" spans="1:9">
      <c r="A135" s="48"/>
      <c r="B135" s="49"/>
      <c r="C135" s="45" t="s">
        <v>175</v>
      </c>
      <c r="D135" s="49"/>
      <c r="E135" s="59">
        <f>SUM(E136:E137)</f>
        <v>30</v>
      </c>
      <c r="F135" s="59">
        <f>SUM(F136:F137)</f>
        <v>0</v>
      </c>
      <c r="G135" s="59">
        <f>SUM(G136:G137)</f>
        <v>30</v>
      </c>
      <c r="H135" s="49"/>
      <c r="I135" s="49"/>
    </row>
    <row r="136" ht="24" customHeight="1" spans="1:9">
      <c r="A136" s="48">
        <v>120</v>
      </c>
      <c r="B136" s="49"/>
      <c r="C136" s="45" t="s">
        <v>176</v>
      </c>
      <c r="D136" s="49" t="s">
        <v>177</v>
      </c>
      <c r="E136" s="60">
        <v>15</v>
      </c>
      <c r="F136" s="60"/>
      <c r="G136" s="60">
        <f>E136-F136</f>
        <v>15</v>
      </c>
      <c r="H136" s="49" t="s">
        <v>25</v>
      </c>
      <c r="I136" s="49" t="s">
        <v>178</v>
      </c>
    </row>
    <row r="137" ht="24" customHeight="1" spans="1:9">
      <c r="A137" s="48">
        <v>121</v>
      </c>
      <c r="B137" s="49"/>
      <c r="C137" s="49"/>
      <c r="D137" s="49" t="s">
        <v>179</v>
      </c>
      <c r="E137" s="60">
        <v>15</v>
      </c>
      <c r="F137" s="60"/>
      <c r="G137" s="60">
        <f>E137-F137</f>
        <v>15</v>
      </c>
      <c r="H137" s="49" t="s">
        <v>25</v>
      </c>
      <c r="I137" s="49" t="s">
        <v>180</v>
      </c>
    </row>
    <row r="138" ht="24" customHeight="1" spans="1:9">
      <c r="A138" s="48"/>
      <c r="B138" s="50" t="s">
        <v>181</v>
      </c>
      <c r="C138" s="45" t="s">
        <v>182</v>
      </c>
      <c r="D138" s="49"/>
      <c r="E138" s="59">
        <f>SUM(E140:E155)</f>
        <v>240</v>
      </c>
      <c r="F138" s="59">
        <f>SUM(F140:F155)</f>
        <v>135</v>
      </c>
      <c r="G138" s="59">
        <f>SUM(G140:G155)</f>
        <v>105</v>
      </c>
      <c r="H138" s="49"/>
      <c r="I138" s="49"/>
    </row>
    <row r="139" ht="24" customHeight="1" spans="1:9">
      <c r="A139" s="48"/>
      <c r="B139" s="50"/>
      <c r="C139" s="45" t="s">
        <v>183</v>
      </c>
      <c r="D139" s="49"/>
      <c r="E139" s="59">
        <f>SUM(E140:E143)</f>
        <v>60</v>
      </c>
      <c r="F139" s="59">
        <f>SUM(F140:F143)</f>
        <v>30</v>
      </c>
      <c r="G139" s="59">
        <f>SUM(G140:G143)</f>
        <v>30</v>
      </c>
      <c r="H139" s="49"/>
      <c r="I139" s="49"/>
    </row>
    <row r="140" ht="24" customHeight="1" spans="1:9">
      <c r="A140" s="48">
        <v>122</v>
      </c>
      <c r="B140" s="50"/>
      <c r="C140" s="45" t="s">
        <v>184</v>
      </c>
      <c r="D140" s="49" t="s">
        <v>185</v>
      </c>
      <c r="E140" s="60">
        <v>15</v>
      </c>
      <c r="F140" s="60"/>
      <c r="G140" s="60">
        <f t="shared" ref="G140:G192" si="5">E140-F140</f>
        <v>15</v>
      </c>
      <c r="H140" s="49" t="s">
        <v>25</v>
      </c>
      <c r="I140" s="49" t="s">
        <v>30</v>
      </c>
    </row>
    <row r="141" ht="24" customHeight="1" spans="1:9">
      <c r="A141" s="48">
        <v>123</v>
      </c>
      <c r="B141" s="50"/>
      <c r="C141" s="49"/>
      <c r="D141" s="49" t="s">
        <v>186</v>
      </c>
      <c r="E141" s="60">
        <v>15</v>
      </c>
      <c r="F141" s="60">
        <f>VLOOKUP(D141,[1]Sheet1!$C$6:$E$75,3,FALSE)</f>
        <v>15</v>
      </c>
      <c r="G141" s="60">
        <f t="shared" si="5"/>
        <v>0</v>
      </c>
      <c r="H141" s="49" t="s">
        <v>25</v>
      </c>
      <c r="I141" s="49" t="s">
        <v>30</v>
      </c>
    </row>
    <row r="142" ht="24" customHeight="1" spans="1:9">
      <c r="A142" s="48">
        <v>124</v>
      </c>
      <c r="B142" s="50"/>
      <c r="C142" s="49"/>
      <c r="D142" s="49" t="s">
        <v>187</v>
      </c>
      <c r="E142" s="60">
        <v>15</v>
      </c>
      <c r="F142" s="60">
        <f>VLOOKUP(D142,[1]Sheet1!$C$6:$E$75,3,FALSE)</f>
        <v>15</v>
      </c>
      <c r="G142" s="60">
        <f t="shared" si="5"/>
        <v>0</v>
      </c>
      <c r="H142" s="49" t="s">
        <v>25</v>
      </c>
      <c r="I142" s="49" t="s">
        <v>30</v>
      </c>
    </row>
    <row r="143" ht="24" customHeight="1" spans="1:9">
      <c r="A143" s="48">
        <v>125</v>
      </c>
      <c r="B143" s="50"/>
      <c r="C143" s="49"/>
      <c r="D143" s="49" t="s">
        <v>188</v>
      </c>
      <c r="E143" s="60">
        <v>15</v>
      </c>
      <c r="F143" s="60"/>
      <c r="G143" s="60">
        <f t="shared" si="5"/>
        <v>15</v>
      </c>
      <c r="H143" s="49" t="s">
        <v>25</v>
      </c>
      <c r="I143" s="49" t="s">
        <v>189</v>
      </c>
    </row>
    <row r="144" ht="24" customHeight="1" spans="1:9">
      <c r="A144" s="48">
        <v>126</v>
      </c>
      <c r="B144" s="50"/>
      <c r="C144" s="65" t="s">
        <v>190</v>
      </c>
      <c r="D144" s="49" t="s">
        <v>191</v>
      </c>
      <c r="E144" s="60">
        <v>15</v>
      </c>
      <c r="F144" s="60"/>
      <c r="G144" s="60">
        <f t="shared" si="5"/>
        <v>15</v>
      </c>
      <c r="H144" s="49" t="s">
        <v>25</v>
      </c>
      <c r="I144" s="49"/>
    </row>
    <row r="145" s="29" customFormat="1" ht="24" customHeight="1" spans="1:9">
      <c r="A145" s="48">
        <v>127</v>
      </c>
      <c r="B145" s="50" t="s">
        <v>181</v>
      </c>
      <c r="C145" s="65" t="s">
        <v>190</v>
      </c>
      <c r="D145" s="49" t="s">
        <v>192</v>
      </c>
      <c r="E145" s="64">
        <v>15</v>
      </c>
      <c r="F145" s="60">
        <f>VLOOKUP(D145,[1]Sheet1!$C$6:$E$75,3,FALSE)</f>
        <v>15</v>
      </c>
      <c r="G145" s="60">
        <f t="shared" si="5"/>
        <v>0</v>
      </c>
      <c r="H145" s="67" t="s">
        <v>25</v>
      </c>
      <c r="I145" s="67"/>
    </row>
    <row r="146" ht="24" customHeight="1" spans="1:9">
      <c r="A146" s="48">
        <v>128</v>
      </c>
      <c r="B146" s="50"/>
      <c r="C146" s="45" t="s">
        <v>193</v>
      </c>
      <c r="D146" s="49" t="s">
        <v>194</v>
      </c>
      <c r="E146" s="60">
        <v>15</v>
      </c>
      <c r="F146" s="60">
        <f>VLOOKUP(D146,[1]Sheet1!$C$6:$E$75,3,FALSE)</f>
        <v>15</v>
      </c>
      <c r="G146" s="60">
        <f t="shared" si="5"/>
        <v>0</v>
      </c>
      <c r="H146" s="49" t="s">
        <v>25</v>
      </c>
      <c r="I146" s="49"/>
    </row>
    <row r="147" ht="24" customHeight="1" spans="1:9">
      <c r="A147" s="48">
        <v>129</v>
      </c>
      <c r="B147" s="50"/>
      <c r="C147" s="45" t="s">
        <v>195</v>
      </c>
      <c r="D147" s="49" t="s">
        <v>196</v>
      </c>
      <c r="E147" s="60">
        <v>15</v>
      </c>
      <c r="F147" s="60"/>
      <c r="G147" s="60">
        <f t="shared" si="5"/>
        <v>15</v>
      </c>
      <c r="H147" s="49" t="s">
        <v>25</v>
      </c>
      <c r="I147" s="49"/>
    </row>
    <row r="148" ht="24" customHeight="1" spans="1:9">
      <c r="A148" s="48">
        <v>130</v>
      </c>
      <c r="B148" s="50"/>
      <c r="C148" s="45" t="s">
        <v>197</v>
      </c>
      <c r="D148" s="49" t="s">
        <v>198</v>
      </c>
      <c r="E148" s="60">
        <v>15</v>
      </c>
      <c r="F148" s="60">
        <f>VLOOKUP(D148,[1]Sheet1!$C$6:$E$75,3,FALSE)</f>
        <v>15</v>
      </c>
      <c r="G148" s="60">
        <f t="shared" si="5"/>
        <v>0</v>
      </c>
      <c r="H148" s="49" t="s">
        <v>25</v>
      </c>
      <c r="I148" s="49"/>
    </row>
    <row r="149" ht="24" customHeight="1" spans="1:9">
      <c r="A149" s="48">
        <v>131</v>
      </c>
      <c r="B149" s="50"/>
      <c r="C149" s="45" t="s">
        <v>199</v>
      </c>
      <c r="D149" s="49" t="s">
        <v>200</v>
      </c>
      <c r="E149" s="60">
        <v>15</v>
      </c>
      <c r="F149" s="60">
        <f>VLOOKUP(D149,[1]Sheet1!$C$6:$E$75,3,FALSE)</f>
        <v>15</v>
      </c>
      <c r="G149" s="60">
        <f t="shared" si="5"/>
        <v>0</v>
      </c>
      <c r="H149" s="49" t="s">
        <v>25</v>
      </c>
      <c r="I149" s="49"/>
    </row>
    <row r="150" s="29" customFormat="1" ht="24" customHeight="1" spans="1:9">
      <c r="A150" s="48">
        <v>132</v>
      </c>
      <c r="B150" s="50"/>
      <c r="C150" s="65" t="s">
        <v>201</v>
      </c>
      <c r="D150" s="49" t="s">
        <v>202</v>
      </c>
      <c r="E150" s="64">
        <v>15</v>
      </c>
      <c r="F150" s="60"/>
      <c r="G150" s="60">
        <f t="shared" si="5"/>
        <v>15</v>
      </c>
      <c r="H150" s="65" t="s">
        <v>25</v>
      </c>
      <c r="I150" s="67"/>
    </row>
    <row r="151" s="29" customFormat="1" ht="24" customHeight="1" spans="1:9">
      <c r="A151" s="48">
        <v>133</v>
      </c>
      <c r="B151" s="50"/>
      <c r="C151" s="65"/>
      <c r="D151" s="49" t="s">
        <v>203</v>
      </c>
      <c r="E151" s="64">
        <v>15</v>
      </c>
      <c r="F151" s="60">
        <f>VLOOKUP(D151,[1]Sheet1!$C$6:$E$75,3,FALSE)</f>
        <v>15</v>
      </c>
      <c r="G151" s="60">
        <f t="shared" si="5"/>
        <v>0</v>
      </c>
      <c r="H151" s="65" t="s">
        <v>25</v>
      </c>
      <c r="I151" s="67"/>
    </row>
    <row r="152" s="29" customFormat="1" ht="24" customHeight="1" spans="1:9">
      <c r="A152" s="48">
        <v>134</v>
      </c>
      <c r="B152" s="50"/>
      <c r="C152" s="65"/>
      <c r="D152" s="49" t="s">
        <v>204</v>
      </c>
      <c r="E152" s="64">
        <v>15</v>
      </c>
      <c r="F152" s="60">
        <f>VLOOKUP(D152,[1]Sheet1!$C$6:$E$75,3,FALSE)</f>
        <v>15</v>
      </c>
      <c r="G152" s="60">
        <f t="shared" si="5"/>
        <v>0</v>
      </c>
      <c r="H152" s="65" t="s">
        <v>25</v>
      </c>
      <c r="I152" s="67"/>
    </row>
    <row r="153" s="29" customFormat="1" ht="24" customHeight="1" spans="1:9">
      <c r="A153" s="48">
        <v>135</v>
      </c>
      <c r="B153" s="50"/>
      <c r="C153" s="65"/>
      <c r="D153" s="49" t="s">
        <v>205</v>
      </c>
      <c r="E153" s="64">
        <v>15</v>
      </c>
      <c r="F153" s="60"/>
      <c r="G153" s="60">
        <f t="shared" si="5"/>
        <v>15</v>
      </c>
      <c r="H153" s="65" t="s">
        <v>25</v>
      </c>
      <c r="I153" s="67"/>
    </row>
    <row r="154" s="29" customFormat="1" ht="24" customHeight="1" spans="1:9">
      <c r="A154" s="48">
        <v>136</v>
      </c>
      <c r="B154" s="50"/>
      <c r="C154" s="65"/>
      <c r="D154" s="49" t="s">
        <v>206</v>
      </c>
      <c r="E154" s="64">
        <v>15</v>
      </c>
      <c r="F154" s="60">
        <f>VLOOKUP(D154,[1]Sheet1!$C$6:$E$75,3,FALSE)</f>
        <v>15</v>
      </c>
      <c r="G154" s="60">
        <f t="shared" si="5"/>
        <v>0</v>
      </c>
      <c r="H154" s="65" t="s">
        <v>25</v>
      </c>
      <c r="I154" s="67"/>
    </row>
    <row r="155" s="29" customFormat="1" ht="24" customHeight="1" spans="1:9">
      <c r="A155" s="48">
        <v>137</v>
      </c>
      <c r="B155" s="50"/>
      <c r="C155" s="65" t="s">
        <v>207</v>
      </c>
      <c r="D155" s="49" t="s">
        <v>208</v>
      </c>
      <c r="E155" s="64">
        <v>15</v>
      </c>
      <c r="F155" s="60"/>
      <c r="G155" s="60">
        <f t="shared" si="5"/>
        <v>15</v>
      </c>
      <c r="H155" s="65" t="s">
        <v>25</v>
      </c>
      <c r="I155" s="49"/>
    </row>
    <row r="156" s="29" customFormat="1" ht="24" customHeight="1" spans="1:9">
      <c r="A156" s="48"/>
      <c r="B156" s="50" t="s">
        <v>209</v>
      </c>
      <c r="C156" s="65" t="s">
        <v>210</v>
      </c>
      <c r="D156" s="49"/>
      <c r="E156" s="68">
        <f>SUM(E158:E171)</f>
        <v>280</v>
      </c>
      <c r="F156" s="68">
        <f>SUM(F158:F171)</f>
        <v>115</v>
      </c>
      <c r="G156" s="68">
        <f>SUM(G158:G171)</f>
        <v>165</v>
      </c>
      <c r="H156" s="67"/>
      <c r="I156" s="49"/>
    </row>
    <row r="157" ht="24" customHeight="1" spans="1:9">
      <c r="A157" s="48"/>
      <c r="B157" s="50"/>
      <c r="C157" s="45" t="s">
        <v>211</v>
      </c>
      <c r="D157" s="49"/>
      <c r="E157" s="59">
        <f>SUM(E158:E163)</f>
        <v>125</v>
      </c>
      <c r="F157" s="59">
        <f>SUM(F158:F163)</f>
        <v>50</v>
      </c>
      <c r="G157" s="59">
        <f>SUM(G158:G163)</f>
        <v>75</v>
      </c>
      <c r="H157" s="49"/>
      <c r="I157" s="49"/>
    </row>
    <row r="158" ht="24" customHeight="1" spans="1:9">
      <c r="A158" s="48">
        <v>138</v>
      </c>
      <c r="B158" s="50"/>
      <c r="C158" s="50" t="s">
        <v>212</v>
      </c>
      <c r="D158" s="49" t="s">
        <v>213</v>
      </c>
      <c r="E158" s="60">
        <v>50</v>
      </c>
      <c r="F158" s="60">
        <f>VLOOKUP(D158,[1]Sheet1!$C$6:$E$75,3,FALSE)</f>
        <v>50</v>
      </c>
      <c r="G158" s="60">
        <f t="shared" si="5"/>
        <v>0</v>
      </c>
      <c r="H158" s="49" t="s">
        <v>22</v>
      </c>
      <c r="I158" s="49" t="s">
        <v>214</v>
      </c>
    </row>
    <row r="159" ht="24" customHeight="1" spans="1:9">
      <c r="A159" s="48">
        <v>139</v>
      </c>
      <c r="B159" s="50"/>
      <c r="C159" s="50"/>
      <c r="D159" s="49" t="s">
        <v>215</v>
      </c>
      <c r="E159" s="60">
        <v>15</v>
      </c>
      <c r="F159" s="60"/>
      <c r="G159" s="60">
        <f t="shared" si="5"/>
        <v>15</v>
      </c>
      <c r="H159" s="49" t="s">
        <v>25</v>
      </c>
      <c r="I159" s="49" t="s">
        <v>216</v>
      </c>
    </row>
    <row r="160" ht="24" customHeight="1" spans="1:9">
      <c r="A160" s="48">
        <v>140</v>
      </c>
      <c r="B160" s="50"/>
      <c r="C160" s="50"/>
      <c r="D160" s="49" t="s">
        <v>217</v>
      </c>
      <c r="E160" s="60">
        <v>15</v>
      </c>
      <c r="F160" s="60"/>
      <c r="G160" s="60">
        <f t="shared" si="5"/>
        <v>15</v>
      </c>
      <c r="H160" s="49" t="s">
        <v>25</v>
      </c>
      <c r="I160" s="49" t="s">
        <v>216</v>
      </c>
    </row>
    <row r="161" ht="24" customHeight="1" spans="1:9">
      <c r="A161" s="48">
        <v>141</v>
      </c>
      <c r="B161" s="50"/>
      <c r="C161" s="50"/>
      <c r="D161" s="49" t="s">
        <v>218</v>
      </c>
      <c r="E161" s="60">
        <v>15</v>
      </c>
      <c r="F161" s="60"/>
      <c r="G161" s="60">
        <f t="shared" si="5"/>
        <v>15</v>
      </c>
      <c r="H161" s="49" t="s">
        <v>25</v>
      </c>
      <c r="I161" s="49" t="s">
        <v>219</v>
      </c>
    </row>
    <row r="162" ht="24" customHeight="1" spans="1:9">
      <c r="A162" s="48">
        <v>142</v>
      </c>
      <c r="B162" s="50"/>
      <c r="C162" s="50"/>
      <c r="D162" s="49" t="s">
        <v>220</v>
      </c>
      <c r="E162" s="60">
        <v>15</v>
      </c>
      <c r="F162" s="60"/>
      <c r="G162" s="60">
        <f t="shared" si="5"/>
        <v>15</v>
      </c>
      <c r="H162" s="49" t="s">
        <v>25</v>
      </c>
      <c r="I162" s="49" t="s">
        <v>221</v>
      </c>
    </row>
    <row r="163" ht="24" customHeight="1" spans="1:9">
      <c r="A163" s="48">
        <v>143</v>
      </c>
      <c r="B163" s="50" t="s">
        <v>209</v>
      </c>
      <c r="C163" s="45" t="s">
        <v>212</v>
      </c>
      <c r="D163" s="49" t="s">
        <v>222</v>
      </c>
      <c r="E163" s="60">
        <v>15</v>
      </c>
      <c r="F163" s="60"/>
      <c r="G163" s="60">
        <f t="shared" si="5"/>
        <v>15</v>
      </c>
      <c r="H163" s="49" t="s">
        <v>25</v>
      </c>
      <c r="I163" s="49" t="s">
        <v>223</v>
      </c>
    </row>
    <row r="164" ht="24" customHeight="1" spans="1:9">
      <c r="A164" s="48">
        <v>144</v>
      </c>
      <c r="B164" s="50"/>
      <c r="C164" s="49" t="s">
        <v>224</v>
      </c>
      <c r="D164" s="49" t="s">
        <v>225</v>
      </c>
      <c r="E164" s="60">
        <v>50</v>
      </c>
      <c r="F164" s="60">
        <f>VLOOKUP(D164,[1]Sheet1!$C$6:$E$75,3,FALSE)</f>
        <v>50</v>
      </c>
      <c r="G164" s="60">
        <f t="shared" si="5"/>
        <v>0</v>
      </c>
      <c r="H164" s="49" t="s">
        <v>22</v>
      </c>
      <c r="I164" s="49"/>
    </row>
    <row r="165" ht="24" customHeight="1" spans="1:9">
      <c r="A165" s="48">
        <v>145</v>
      </c>
      <c r="B165" s="50"/>
      <c r="C165" s="45" t="s">
        <v>226</v>
      </c>
      <c r="D165" s="49" t="s">
        <v>227</v>
      </c>
      <c r="E165" s="60">
        <v>15</v>
      </c>
      <c r="F165" s="60"/>
      <c r="G165" s="60">
        <f t="shared" si="5"/>
        <v>15</v>
      </c>
      <c r="H165" s="49" t="s">
        <v>25</v>
      </c>
      <c r="I165" s="49"/>
    </row>
    <row r="166" ht="24" customHeight="1" spans="1:9">
      <c r="A166" s="48">
        <v>146</v>
      </c>
      <c r="B166" s="50"/>
      <c r="C166" s="49"/>
      <c r="D166" s="49" t="s">
        <v>228</v>
      </c>
      <c r="E166" s="60">
        <v>15</v>
      </c>
      <c r="F166" s="60"/>
      <c r="G166" s="60">
        <f t="shared" si="5"/>
        <v>15</v>
      </c>
      <c r="H166" s="49" t="s">
        <v>25</v>
      </c>
      <c r="I166" s="49"/>
    </row>
    <row r="167" ht="24" customHeight="1" spans="1:9">
      <c r="A167" s="48">
        <v>147</v>
      </c>
      <c r="B167" s="50"/>
      <c r="C167" s="45" t="s">
        <v>229</v>
      </c>
      <c r="D167" s="49" t="s">
        <v>230</v>
      </c>
      <c r="E167" s="60">
        <v>15</v>
      </c>
      <c r="F167" s="60"/>
      <c r="G167" s="60">
        <f t="shared" si="5"/>
        <v>15</v>
      </c>
      <c r="H167" s="49" t="s">
        <v>25</v>
      </c>
      <c r="I167" s="49"/>
    </row>
    <row r="168" s="29" customFormat="1" ht="24" customHeight="1" spans="1:9">
      <c r="A168" s="48">
        <v>148</v>
      </c>
      <c r="B168" s="50"/>
      <c r="C168" s="49"/>
      <c r="D168" s="49" t="s">
        <v>231</v>
      </c>
      <c r="E168" s="64">
        <v>15</v>
      </c>
      <c r="F168" s="60"/>
      <c r="G168" s="60">
        <f t="shared" si="5"/>
        <v>15</v>
      </c>
      <c r="H168" s="65" t="s">
        <v>25</v>
      </c>
      <c r="I168" s="49"/>
    </row>
    <row r="169" s="29" customFormat="1" ht="24" customHeight="1" spans="1:9">
      <c r="A169" s="48">
        <v>149</v>
      </c>
      <c r="B169" s="50"/>
      <c r="C169" s="49"/>
      <c r="D169" s="49" t="s">
        <v>232</v>
      </c>
      <c r="E169" s="64">
        <v>15</v>
      </c>
      <c r="F169" s="60"/>
      <c r="G169" s="60">
        <f t="shared" si="5"/>
        <v>15</v>
      </c>
      <c r="H169" s="65" t="s">
        <v>25</v>
      </c>
      <c r="I169" s="49"/>
    </row>
    <row r="170" s="29" customFormat="1" ht="24" customHeight="1" spans="1:9">
      <c r="A170" s="48">
        <v>150</v>
      </c>
      <c r="B170" s="50"/>
      <c r="C170" s="49"/>
      <c r="D170" s="49" t="s">
        <v>233</v>
      </c>
      <c r="E170" s="64">
        <v>15</v>
      </c>
      <c r="F170" s="60">
        <f>VLOOKUP(D170,[1]Sheet1!$C$6:$E$75,3,FALSE)</f>
        <v>15</v>
      </c>
      <c r="G170" s="60">
        <f t="shared" si="5"/>
        <v>0</v>
      </c>
      <c r="H170" s="65" t="s">
        <v>25</v>
      </c>
      <c r="I170" s="49"/>
    </row>
    <row r="171" s="29" customFormat="1" ht="24" customHeight="1" spans="1:9">
      <c r="A171" s="48">
        <v>151</v>
      </c>
      <c r="B171" s="50"/>
      <c r="C171" s="49"/>
      <c r="D171" s="49" t="s">
        <v>234</v>
      </c>
      <c r="E171" s="64">
        <v>15</v>
      </c>
      <c r="F171" s="60"/>
      <c r="G171" s="60">
        <f t="shared" si="5"/>
        <v>15</v>
      </c>
      <c r="H171" s="65" t="s">
        <v>25</v>
      </c>
      <c r="I171" s="49"/>
    </row>
    <row r="172" s="29" customFormat="1" ht="24" customHeight="1" spans="1:9">
      <c r="A172" s="48"/>
      <c r="B172" s="45" t="s">
        <v>235</v>
      </c>
      <c r="C172" s="65" t="s">
        <v>236</v>
      </c>
      <c r="D172" s="49"/>
      <c r="E172" s="68">
        <f>SUM(E174:E176)</f>
        <v>45</v>
      </c>
      <c r="F172" s="68">
        <f>SUM(F174:F176)</f>
        <v>0</v>
      </c>
      <c r="G172" s="68">
        <f>SUM(G174:G176)</f>
        <v>45</v>
      </c>
      <c r="H172" s="67"/>
      <c r="I172" s="49"/>
    </row>
    <row r="173" s="29" customFormat="1" ht="24" customHeight="1" spans="1:9">
      <c r="A173" s="48"/>
      <c r="B173" s="49"/>
      <c r="C173" s="65" t="s">
        <v>237</v>
      </c>
      <c r="D173" s="49"/>
      <c r="E173" s="68">
        <f>SUM(E174:E175)</f>
        <v>30</v>
      </c>
      <c r="F173" s="68">
        <f>SUM(F174:F175)</f>
        <v>0</v>
      </c>
      <c r="G173" s="68">
        <f>SUM(G174:G175)</f>
        <v>30</v>
      </c>
      <c r="H173" s="67"/>
      <c r="I173" s="49"/>
    </row>
    <row r="174" ht="24" customHeight="1" spans="1:9">
      <c r="A174" s="48">
        <v>152</v>
      </c>
      <c r="B174" s="49"/>
      <c r="C174" s="45" t="s">
        <v>238</v>
      </c>
      <c r="D174" s="49" t="s">
        <v>239</v>
      </c>
      <c r="E174" s="60">
        <v>15</v>
      </c>
      <c r="F174" s="60"/>
      <c r="G174" s="60">
        <f t="shared" si="5"/>
        <v>15</v>
      </c>
      <c r="H174" s="49" t="s">
        <v>25</v>
      </c>
      <c r="I174" s="49" t="s">
        <v>240</v>
      </c>
    </row>
    <row r="175" ht="24" customHeight="1" spans="1:9">
      <c r="A175" s="48">
        <v>153</v>
      </c>
      <c r="B175" s="49"/>
      <c r="C175" s="49"/>
      <c r="D175" s="49" t="s">
        <v>241</v>
      </c>
      <c r="E175" s="60">
        <v>15</v>
      </c>
      <c r="F175" s="60"/>
      <c r="G175" s="60">
        <f t="shared" si="5"/>
        <v>15</v>
      </c>
      <c r="H175" s="49" t="s">
        <v>25</v>
      </c>
      <c r="I175" s="49" t="s">
        <v>240</v>
      </c>
    </row>
    <row r="176" ht="24" customHeight="1" spans="1:9">
      <c r="A176" s="48">
        <v>154</v>
      </c>
      <c r="B176" s="49"/>
      <c r="C176" s="45" t="s">
        <v>242</v>
      </c>
      <c r="D176" s="49" t="s">
        <v>243</v>
      </c>
      <c r="E176" s="60">
        <v>15</v>
      </c>
      <c r="F176" s="60"/>
      <c r="G176" s="60">
        <f t="shared" si="5"/>
        <v>15</v>
      </c>
      <c r="H176" s="49" t="s">
        <v>25</v>
      </c>
      <c r="I176" s="49"/>
    </row>
    <row r="177" ht="24" customHeight="1" spans="1:9">
      <c r="A177" s="48"/>
      <c r="B177" s="50" t="s">
        <v>244</v>
      </c>
      <c r="C177" s="45" t="s">
        <v>245</v>
      </c>
      <c r="D177" s="49"/>
      <c r="E177" s="59">
        <f>SUM(E179:E182)</f>
        <v>60</v>
      </c>
      <c r="F177" s="59">
        <f>SUM(F179:F182)</f>
        <v>0</v>
      </c>
      <c r="G177" s="59">
        <f>SUM(G179:G182)</f>
        <v>60</v>
      </c>
      <c r="H177" s="49"/>
      <c r="I177" s="49"/>
    </row>
    <row r="178" ht="24" customHeight="1" spans="1:9">
      <c r="A178" s="48"/>
      <c r="B178" s="50"/>
      <c r="C178" s="45" t="s">
        <v>246</v>
      </c>
      <c r="D178" s="49"/>
      <c r="E178" s="59">
        <f>SUM(E179:E180)</f>
        <v>30</v>
      </c>
      <c r="F178" s="59">
        <f>SUM(F179:F180)</f>
        <v>0</v>
      </c>
      <c r="G178" s="59">
        <f>SUM(G179:G180)</f>
        <v>30</v>
      </c>
      <c r="H178" s="49"/>
      <c r="I178" s="49"/>
    </row>
    <row r="179" ht="24" customHeight="1" spans="1:9">
      <c r="A179" s="48">
        <v>155</v>
      </c>
      <c r="B179" s="50"/>
      <c r="C179" s="45" t="s">
        <v>247</v>
      </c>
      <c r="D179" s="49" t="s">
        <v>248</v>
      </c>
      <c r="E179" s="60">
        <v>15</v>
      </c>
      <c r="F179" s="60"/>
      <c r="G179" s="60">
        <f t="shared" si="5"/>
        <v>15</v>
      </c>
      <c r="H179" s="49" t="s">
        <v>25</v>
      </c>
      <c r="I179" s="49" t="s">
        <v>249</v>
      </c>
    </row>
    <row r="180" s="29" customFormat="1" ht="24" customHeight="1" spans="1:9">
      <c r="A180" s="48">
        <v>156</v>
      </c>
      <c r="B180" s="50"/>
      <c r="C180" s="49"/>
      <c r="D180" s="49" t="s">
        <v>250</v>
      </c>
      <c r="E180" s="64">
        <v>15</v>
      </c>
      <c r="F180" s="60"/>
      <c r="G180" s="60">
        <f t="shared" si="5"/>
        <v>15</v>
      </c>
      <c r="H180" s="67" t="s">
        <v>25</v>
      </c>
      <c r="I180" s="65" t="s">
        <v>249</v>
      </c>
    </row>
    <row r="181" ht="24" customHeight="1" spans="1:9">
      <c r="A181" s="48">
        <v>157</v>
      </c>
      <c r="B181" s="50" t="s">
        <v>244</v>
      </c>
      <c r="C181" s="45" t="s">
        <v>251</v>
      </c>
      <c r="D181" s="49" t="s">
        <v>252</v>
      </c>
      <c r="E181" s="60">
        <v>15</v>
      </c>
      <c r="F181" s="60"/>
      <c r="G181" s="60">
        <f t="shared" si="5"/>
        <v>15</v>
      </c>
      <c r="H181" s="67" t="s">
        <v>25</v>
      </c>
      <c r="I181" s="49"/>
    </row>
    <row r="182" ht="24" customHeight="1" spans="1:9">
      <c r="A182" s="48">
        <v>158</v>
      </c>
      <c r="B182" s="50"/>
      <c r="C182" s="49"/>
      <c r="D182" s="49" t="s">
        <v>253</v>
      </c>
      <c r="E182" s="60">
        <v>15</v>
      </c>
      <c r="F182" s="60"/>
      <c r="G182" s="60">
        <f t="shared" si="5"/>
        <v>15</v>
      </c>
      <c r="H182" s="67" t="s">
        <v>25</v>
      </c>
      <c r="I182" s="49"/>
    </row>
    <row r="183" ht="24" customHeight="1" spans="1:9">
      <c r="A183" s="48"/>
      <c r="B183" s="45" t="s">
        <v>254</v>
      </c>
      <c r="C183" s="45" t="s">
        <v>255</v>
      </c>
      <c r="D183" s="49"/>
      <c r="E183" s="59">
        <f>SUM(E185:E197)</f>
        <v>265</v>
      </c>
      <c r="F183" s="59">
        <f>SUM(F185:F197)</f>
        <v>90</v>
      </c>
      <c r="G183" s="59">
        <f>SUM(G185:G197)</f>
        <v>175</v>
      </c>
      <c r="H183" s="49"/>
      <c r="I183" s="49"/>
    </row>
    <row r="184" ht="24" customHeight="1" spans="1:9">
      <c r="A184" s="48"/>
      <c r="B184" s="49"/>
      <c r="C184" s="45" t="s">
        <v>256</v>
      </c>
      <c r="D184" s="49"/>
      <c r="E184" s="59">
        <f>SUM(E185:E195)</f>
        <v>235</v>
      </c>
      <c r="F184" s="59">
        <f>SUM(F185:F195)</f>
        <v>75</v>
      </c>
      <c r="G184" s="59">
        <f>SUM(G185:G195)</f>
        <v>160</v>
      </c>
      <c r="H184" s="49"/>
      <c r="I184" s="49"/>
    </row>
    <row r="185" ht="24" customHeight="1" spans="1:9">
      <c r="A185" s="48">
        <v>159</v>
      </c>
      <c r="B185" s="49"/>
      <c r="C185" s="45" t="s">
        <v>257</v>
      </c>
      <c r="D185" s="49" t="s">
        <v>258</v>
      </c>
      <c r="E185" s="60">
        <v>50</v>
      </c>
      <c r="F185" s="60"/>
      <c r="G185" s="60">
        <f t="shared" si="5"/>
        <v>50</v>
      </c>
      <c r="H185" s="49" t="s">
        <v>22</v>
      </c>
      <c r="I185" s="49" t="s">
        <v>259</v>
      </c>
    </row>
    <row r="186" ht="24" customHeight="1" spans="1:9">
      <c r="A186" s="48">
        <v>160</v>
      </c>
      <c r="B186" s="49"/>
      <c r="C186" s="49"/>
      <c r="D186" s="49" t="s">
        <v>260</v>
      </c>
      <c r="E186" s="60">
        <v>15</v>
      </c>
      <c r="F186" s="60"/>
      <c r="G186" s="60">
        <f t="shared" si="5"/>
        <v>15</v>
      </c>
      <c r="H186" s="49" t="s">
        <v>25</v>
      </c>
      <c r="I186" s="49" t="s">
        <v>259</v>
      </c>
    </row>
    <row r="187" ht="24" customHeight="1" spans="1:9">
      <c r="A187" s="48">
        <v>161</v>
      </c>
      <c r="B187" s="49"/>
      <c r="C187" s="49"/>
      <c r="D187" s="49" t="s">
        <v>261</v>
      </c>
      <c r="E187" s="60">
        <v>50</v>
      </c>
      <c r="F187" s="60"/>
      <c r="G187" s="60">
        <f t="shared" si="5"/>
        <v>50</v>
      </c>
      <c r="H187" s="49" t="s">
        <v>22</v>
      </c>
      <c r="I187" s="49" t="s">
        <v>262</v>
      </c>
    </row>
    <row r="188" ht="24" customHeight="1" spans="1:9">
      <c r="A188" s="48">
        <v>162</v>
      </c>
      <c r="B188" s="49"/>
      <c r="C188" s="49"/>
      <c r="D188" s="49" t="s">
        <v>263</v>
      </c>
      <c r="E188" s="60">
        <v>15</v>
      </c>
      <c r="F188" s="60"/>
      <c r="G188" s="60">
        <f t="shared" si="5"/>
        <v>15</v>
      </c>
      <c r="H188" s="49" t="s">
        <v>25</v>
      </c>
      <c r="I188" s="49" t="s">
        <v>262</v>
      </c>
    </row>
    <row r="189" ht="24" customHeight="1" spans="1:9">
      <c r="A189" s="48">
        <v>163</v>
      </c>
      <c r="B189" s="49"/>
      <c r="C189" s="49"/>
      <c r="D189" s="49" t="s">
        <v>264</v>
      </c>
      <c r="E189" s="60">
        <v>15</v>
      </c>
      <c r="F189" s="60">
        <f>VLOOKUP(D189,[1]Sheet1!$C$6:$E$75,3,FALSE)</f>
        <v>15</v>
      </c>
      <c r="G189" s="60">
        <f t="shared" si="5"/>
        <v>0</v>
      </c>
      <c r="H189" s="49" t="s">
        <v>25</v>
      </c>
      <c r="I189" s="49" t="s">
        <v>262</v>
      </c>
    </row>
    <row r="190" ht="24" customHeight="1" spans="1:9">
      <c r="A190" s="48">
        <v>164</v>
      </c>
      <c r="B190" s="49"/>
      <c r="C190" s="49"/>
      <c r="D190" s="49" t="s">
        <v>265</v>
      </c>
      <c r="E190" s="60">
        <v>15</v>
      </c>
      <c r="F190" s="60">
        <f>VLOOKUP(D190,[1]Sheet1!$C$6:$E$75,3,FALSE)</f>
        <v>15</v>
      </c>
      <c r="G190" s="60">
        <f t="shared" si="5"/>
        <v>0</v>
      </c>
      <c r="H190" s="49" t="s">
        <v>25</v>
      </c>
      <c r="I190" s="49" t="s">
        <v>262</v>
      </c>
    </row>
    <row r="191" ht="24" customHeight="1" spans="1:9">
      <c r="A191" s="48">
        <v>165</v>
      </c>
      <c r="B191" s="49"/>
      <c r="C191" s="49"/>
      <c r="D191" s="49" t="s">
        <v>266</v>
      </c>
      <c r="E191" s="60">
        <v>15</v>
      </c>
      <c r="F191" s="60">
        <f>VLOOKUP(D191,[1]Sheet1!$C$6:$E$75,3,FALSE)</f>
        <v>15</v>
      </c>
      <c r="G191" s="60">
        <f t="shared" si="5"/>
        <v>0</v>
      </c>
      <c r="H191" s="49" t="s">
        <v>25</v>
      </c>
      <c r="I191" s="49" t="s">
        <v>262</v>
      </c>
    </row>
    <row r="192" ht="24" customHeight="1" spans="1:9">
      <c r="A192" s="48">
        <v>166</v>
      </c>
      <c r="B192" s="49"/>
      <c r="C192" s="49"/>
      <c r="D192" s="49" t="s">
        <v>267</v>
      </c>
      <c r="E192" s="60">
        <v>15</v>
      </c>
      <c r="F192" s="60"/>
      <c r="G192" s="60">
        <f t="shared" si="5"/>
        <v>15</v>
      </c>
      <c r="H192" s="49" t="s">
        <v>25</v>
      </c>
      <c r="I192" s="49" t="s">
        <v>262</v>
      </c>
    </row>
    <row r="193" ht="24" customHeight="1" spans="1:9">
      <c r="A193" s="48">
        <v>167</v>
      </c>
      <c r="B193" s="49"/>
      <c r="C193" s="49"/>
      <c r="D193" s="49" t="s">
        <v>268</v>
      </c>
      <c r="E193" s="60">
        <v>15</v>
      </c>
      <c r="F193" s="60"/>
      <c r="G193" s="60">
        <f t="shared" ref="G193:G240" si="6">E193-F193</f>
        <v>15</v>
      </c>
      <c r="H193" s="49" t="s">
        <v>25</v>
      </c>
      <c r="I193" s="49" t="s">
        <v>262</v>
      </c>
    </row>
    <row r="194" ht="24" customHeight="1" spans="1:9">
      <c r="A194" s="48">
        <v>168</v>
      </c>
      <c r="B194" s="49"/>
      <c r="C194" s="49"/>
      <c r="D194" s="49" t="s">
        <v>269</v>
      </c>
      <c r="E194" s="64">
        <v>15</v>
      </c>
      <c r="F194" s="60">
        <f>VLOOKUP(D194,[1]Sheet1!$C$6:$E$75,3,FALSE)</f>
        <v>15</v>
      </c>
      <c r="G194" s="60">
        <f t="shared" si="6"/>
        <v>0</v>
      </c>
      <c r="H194" s="67" t="s">
        <v>25</v>
      </c>
      <c r="I194" s="65" t="s">
        <v>262</v>
      </c>
    </row>
    <row r="195" ht="24" customHeight="1" spans="1:9">
      <c r="A195" s="48">
        <v>169</v>
      </c>
      <c r="B195" s="49"/>
      <c r="C195" s="49"/>
      <c r="D195" s="49" t="s">
        <v>270</v>
      </c>
      <c r="E195" s="64">
        <v>15</v>
      </c>
      <c r="F195" s="60">
        <f>VLOOKUP(D195,[1]Sheet1!$C$6:$E$75,3,FALSE)</f>
        <v>15</v>
      </c>
      <c r="G195" s="60">
        <f t="shared" si="6"/>
        <v>0</v>
      </c>
      <c r="H195" s="67" t="s">
        <v>25</v>
      </c>
      <c r="I195" s="65" t="s">
        <v>28</v>
      </c>
    </row>
    <row r="196" ht="24" customHeight="1" spans="1:9">
      <c r="A196" s="48">
        <v>170</v>
      </c>
      <c r="B196" s="49"/>
      <c r="C196" s="45" t="s">
        <v>271</v>
      </c>
      <c r="D196" s="49" t="s">
        <v>272</v>
      </c>
      <c r="E196" s="60">
        <v>15</v>
      </c>
      <c r="F196" s="60"/>
      <c r="G196" s="60">
        <f t="shared" si="6"/>
        <v>15</v>
      </c>
      <c r="H196" s="49" t="s">
        <v>25</v>
      </c>
      <c r="I196" s="49"/>
    </row>
    <row r="197" ht="24" customHeight="1" spans="1:9">
      <c r="A197" s="48">
        <v>171</v>
      </c>
      <c r="B197" s="49"/>
      <c r="C197" s="45" t="s">
        <v>273</v>
      </c>
      <c r="D197" s="49" t="s">
        <v>274</v>
      </c>
      <c r="E197" s="60">
        <v>15</v>
      </c>
      <c r="F197" s="60">
        <f>VLOOKUP(D197,[1]Sheet1!$C$6:$E$75,3,FALSE)</f>
        <v>15</v>
      </c>
      <c r="G197" s="60">
        <f t="shared" si="6"/>
        <v>0</v>
      </c>
      <c r="H197" s="49" t="s">
        <v>25</v>
      </c>
      <c r="I197" s="49"/>
    </row>
    <row r="198" ht="24" customHeight="1" spans="1:9">
      <c r="A198" s="48"/>
      <c r="B198" s="45" t="s">
        <v>275</v>
      </c>
      <c r="C198" s="45" t="s">
        <v>276</v>
      </c>
      <c r="D198" s="49"/>
      <c r="E198" s="68">
        <f>SUM(E199:E201)</f>
        <v>45</v>
      </c>
      <c r="F198" s="68">
        <f>SUM(F199:F201)</f>
        <v>15</v>
      </c>
      <c r="G198" s="68">
        <f>SUM(G199:G201)</f>
        <v>30</v>
      </c>
      <c r="H198" s="67"/>
      <c r="I198" s="49"/>
    </row>
    <row r="199" ht="24" customHeight="1" spans="1:9">
      <c r="A199" s="48">
        <v>172</v>
      </c>
      <c r="B199" s="50" t="s">
        <v>275</v>
      </c>
      <c r="C199" s="45" t="s">
        <v>277</v>
      </c>
      <c r="D199" s="49" t="s">
        <v>278</v>
      </c>
      <c r="E199" s="60">
        <v>15</v>
      </c>
      <c r="F199" s="60">
        <f>VLOOKUP(D199,[1]Sheet1!$C$6:$E$75,3,FALSE)</f>
        <v>15</v>
      </c>
      <c r="G199" s="60">
        <f t="shared" si="6"/>
        <v>0</v>
      </c>
      <c r="H199" s="49" t="s">
        <v>25</v>
      </c>
      <c r="I199" s="49"/>
    </row>
    <row r="200" ht="24" customHeight="1" spans="1:9">
      <c r="A200" s="48">
        <v>173</v>
      </c>
      <c r="B200" s="50"/>
      <c r="C200" s="45" t="s">
        <v>279</v>
      </c>
      <c r="D200" s="49" t="s">
        <v>280</v>
      </c>
      <c r="E200" s="60">
        <v>15</v>
      </c>
      <c r="F200" s="60"/>
      <c r="G200" s="60">
        <f t="shared" si="6"/>
        <v>15</v>
      </c>
      <c r="H200" s="49" t="s">
        <v>25</v>
      </c>
      <c r="I200" s="49"/>
    </row>
    <row r="201" ht="24" customHeight="1" spans="1:9">
      <c r="A201" s="48">
        <v>174</v>
      </c>
      <c r="B201" s="50"/>
      <c r="C201" s="45" t="s">
        <v>281</v>
      </c>
      <c r="D201" s="49" t="s">
        <v>282</v>
      </c>
      <c r="E201" s="60">
        <v>15</v>
      </c>
      <c r="F201" s="60"/>
      <c r="G201" s="60">
        <f t="shared" si="6"/>
        <v>15</v>
      </c>
      <c r="H201" s="49" t="s">
        <v>25</v>
      </c>
      <c r="I201" s="49"/>
    </row>
    <row r="202" ht="24" customHeight="1" spans="1:9">
      <c r="A202" s="48"/>
      <c r="B202" s="50" t="s">
        <v>283</v>
      </c>
      <c r="C202" s="45" t="s">
        <v>284</v>
      </c>
      <c r="D202" s="49"/>
      <c r="E202" s="59">
        <f>SUM(E204:E221)</f>
        <v>270</v>
      </c>
      <c r="F202" s="59">
        <f>SUM(F204:F221)</f>
        <v>180</v>
      </c>
      <c r="G202" s="59">
        <f>SUM(G204:G221)</f>
        <v>90</v>
      </c>
      <c r="H202" s="49"/>
      <c r="I202" s="49"/>
    </row>
    <row r="203" ht="24" customHeight="1" spans="1:9">
      <c r="A203" s="48"/>
      <c r="B203" s="50"/>
      <c r="C203" s="45" t="s">
        <v>285</v>
      </c>
      <c r="D203" s="49"/>
      <c r="E203" s="59">
        <f>SUM(E204:E209)</f>
        <v>90</v>
      </c>
      <c r="F203" s="59">
        <f>SUM(F204:F209)</f>
        <v>75</v>
      </c>
      <c r="G203" s="59">
        <f>SUM(G204:G209)</f>
        <v>15</v>
      </c>
      <c r="H203" s="49"/>
      <c r="I203" s="49"/>
    </row>
    <row r="204" ht="24" customHeight="1" spans="1:9">
      <c r="A204" s="48">
        <v>175</v>
      </c>
      <c r="B204" s="50"/>
      <c r="C204" s="45" t="s">
        <v>286</v>
      </c>
      <c r="D204" s="49" t="s">
        <v>287</v>
      </c>
      <c r="E204" s="60">
        <v>15</v>
      </c>
      <c r="F204" s="60">
        <f>VLOOKUP(D204,[1]Sheet1!$C$6:$E$75,3,FALSE)</f>
        <v>15</v>
      </c>
      <c r="G204" s="60">
        <f t="shared" si="6"/>
        <v>0</v>
      </c>
      <c r="H204" s="49" t="s">
        <v>25</v>
      </c>
      <c r="I204" s="49" t="s">
        <v>249</v>
      </c>
    </row>
    <row r="205" ht="24" customHeight="1" spans="1:9">
      <c r="A205" s="48">
        <v>176</v>
      </c>
      <c r="B205" s="50"/>
      <c r="C205" s="49"/>
      <c r="D205" s="49" t="s">
        <v>288</v>
      </c>
      <c r="E205" s="60">
        <v>15</v>
      </c>
      <c r="F205" s="60">
        <f>VLOOKUP(D205,[1]Sheet1!$C$6:$E$75,3,FALSE)</f>
        <v>15</v>
      </c>
      <c r="G205" s="60">
        <f t="shared" si="6"/>
        <v>0</v>
      </c>
      <c r="H205" s="49" t="s">
        <v>25</v>
      </c>
      <c r="I205" s="49" t="s">
        <v>249</v>
      </c>
    </row>
    <row r="206" ht="24" customHeight="1" spans="1:9">
      <c r="A206" s="48">
        <v>177</v>
      </c>
      <c r="B206" s="50"/>
      <c r="C206" s="49"/>
      <c r="D206" s="49" t="s">
        <v>289</v>
      </c>
      <c r="E206" s="60">
        <v>15</v>
      </c>
      <c r="F206" s="60">
        <f>VLOOKUP(D206,[1]Sheet1!$C$6:$E$75,3,FALSE)</f>
        <v>15</v>
      </c>
      <c r="G206" s="60">
        <f t="shared" si="6"/>
        <v>0</v>
      </c>
      <c r="H206" s="49" t="s">
        <v>25</v>
      </c>
      <c r="I206" s="49" t="s">
        <v>249</v>
      </c>
    </row>
    <row r="207" ht="24" customHeight="1" spans="1:9">
      <c r="A207" s="48">
        <v>178</v>
      </c>
      <c r="B207" s="50"/>
      <c r="C207" s="49"/>
      <c r="D207" s="49" t="s">
        <v>290</v>
      </c>
      <c r="E207" s="60">
        <v>15</v>
      </c>
      <c r="F207" s="60"/>
      <c r="G207" s="60">
        <f t="shared" si="6"/>
        <v>15</v>
      </c>
      <c r="H207" s="49" t="s">
        <v>25</v>
      </c>
      <c r="I207" s="49" t="s">
        <v>127</v>
      </c>
    </row>
    <row r="208" ht="24" customHeight="1" spans="1:9">
      <c r="A208" s="48">
        <v>179</v>
      </c>
      <c r="B208" s="50"/>
      <c r="C208" s="49"/>
      <c r="D208" s="49" t="s">
        <v>291</v>
      </c>
      <c r="E208" s="60">
        <v>15</v>
      </c>
      <c r="F208" s="60">
        <f>VLOOKUP(D208,[1]Sheet1!$C$6:$E$75,3,FALSE)</f>
        <v>15</v>
      </c>
      <c r="G208" s="60">
        <f t="shared" si="6"/>
        <v>0</v>
      </c>
      <c r="H208" s="49" t="s">
        <v>25</v>
      </c>
      <c r="I208" s="49" t="s">
        <v>127</v>
      </c>
    </row>
    <row r="209" ht="24" customHeight="1" spans="1:9">
      <c r="A209" s="48">
        <v>180</v>
      </c>
      <c r="B209" s="50"/>
      <c r="C209" s="49"/>
      <c r="D209" s="49" t="s">
        <v>292</v>
      </c>
      <c r="E209" s="60">
        <v>15</v>
      </c>
      <c r="F209" s="60">
        <f>VLOOKUP(D209,[1]Sheet1!$C$6:$E$75,3,FALSE)</f>
        <v>15</v>
      </c>
      <c r="G209" s="60">
        <f t="shared" si="6"/>
        <v>0</v>
      </c>
      <c r="H209" s="49" t="s">
        <v>25</v>
      </c>
      <c r="I209" s="49" t="s">
        <v>127</v>
      </c>
    </row>
    <row r="210" ht="24" customHeight="1" spans="1:9">
      <c r="A210" s="48">
        <v>181</v>
      </c>
      <c r="B210" s="50"/>
      <c r="C210" s="49" t="s">
        <v>293</v>
      </c>
      <c r="D210" s="49" t="s">
        <v>294</v>
      </c>
      <c r="E210" s="60">
        <v>15</v>
      </c>
      <c r="F210" s="60">
        <f>VLOOKUP(D210,[1]Sheet1!$C$6:$E$75,3,FALSE)</f>
        <v>15</v>
      </c>
      <c r="G210" s="60">
        <f t="shared" si="6"/>
        <v>0</v>
      </c>
      <c r="H210" s="49" t="s">
        <v>25</v>
      </c>
      <c r="I210" s="49"/>
    </row>
    <row r="211" ht="24" customHeight="1" spans="1:9">
      <c r="A211" s="48">
        <v>182</v>
      </c>
      <c r="B211" s="50"/>
      <c r="C211" s="49" t="s">
        <v>295</v>
      </c>
      <c r="D211" s="49" t="s">
        <v>296</v>
      </c>
      <c r="E211" s="60">
        <v>15</v>
      </c>
      <c r="F211" s="60">
        <f>VLOOKUP(D211,[1]Sheet1!$C$6:$E$75,3,FALSE)</f>
        <v>15</v>
      </c>
      <c r="G211" s="60">
        <f t="shared" si="6"/>
        <v>0</v>
      </c>
      <c r="H211" s="49" t="s">
        <v>25</v>
      </c>
      <c r="I211" s="49"/>
    </row>
    <row r="212" ht="24" customHeight="1" spans="1:9">
      <c r="A212" s="48">
        <v>183</v>
      </c>
      <c r="B212" s="50"/>
      <c r="C212" s="45" t="s">
        <v>297</v>
      </c>
      <c r="D212" s="49" t="s">
        <v>298</v>
      </c>
      <c r="E212" s="60">
        <v>15</v>
      </c>
      <c r="F212" s="60">
        <f>VLOOKUP(D212,[1]Sheet1!$C$6:$E$75,3,FALSE)</f>
        <v>15</v>
      </c>
      <c r="G212" s="60">
        <f t="shared" si="6"/>
        <v>0</v>
      </c>
      <c r="H212" s="49" t="s">
        <v>25</v>
      </c>
      <c r="I212" s="49"/>
    </row>
    <row r="213" ht="24" customHeight="1" spans="1:9">
      <c r="A213" s="48">
        <v>184</v>
      </c>
      <c r="B213" s="50"/>
      <c r="C213" s="49" t="s">
        <v>299</v>
      </c>
      <c r="D213" s="49" t="s">
        <v>300</v>
      </c>
      <c r="E213" s="60">
        <v>15</v>
      </c>
      <c r="F213" s="60"/>
      <c r="G213" s="60">
        <f t="shared" si="6"/>
        <v>15</v>
      </c>
      <c r="H213" s="49" t="s">
        <v>25</v>
      </c>
      <c r="I213" s="49"/>
    </row>
    <row r="214" ht="24" customHeight="1" spans="1:9">
      <c r="A214" s="48">
        <v>185</v>
      </c>
      <c r="B214" s="50"/>
      <c r="C214" s="49"/>
      <c r="D214" s="49" t="s">
        <v>301</v>
      </c>
      <c r="E214" s="60">
        <v>15</v>
      </c>
      <c r="F214" s="60"/>
      <c r="G214" s="60">
        <f t="shared" si="6"/>
        <v>15</v>
      </c>
      <c r="H214" s="49" t="s">
        <v>25</v>
      </c>
      <c r="I214" s="49"/>
    </row>
    <row r="215" ht="24" customHeight="1" spans="1:9">
      <c r="A215" s="48">
        <v>186</v>
      </c>
      <c r="B215" s="50"/>
      <c r="C215" s="49"/>
      <c r="D215" s="49" t="s">
        <v>302</v>
      </c>
      <c r="E215" s="60">
        <v>15</v>
      </c>
      <c r="F215" s="60">
        <f>VLOOKUP(D215,[1]Sheet1!$C$6:$E$75,3,FALSE)</f>
        <v>15</v>
      </c>
      <c r="G215" s="60">
        <f t="shared" si="6"/>
        <v>0</v>
      </c>
      <c r="H215" s="49" t="s">
        <v>25</v>
      </c>
      <c r="I215" s="49"/>
    </row>
    <row r="216" ht="24" customHeight="1" spans="1:9">
      <c r="A216" s="48">
        <v>187</v>
      </c>
      <c r="B216" s="50"/>
      <c r="C216" s="45" t="s">
        <v>303</v>
      </c>
      <c r="D216" s="49" t="s">
        <v>304</v>
      </c>
      <c r="E216" s="60">
        <v>15</v>
      </c>
      <c r="F216" s="60"/>
      <c r="G216" s="60">
        <f t="shared" si="6"/>
        <v>15</v>
      </c>
      <c r="H216" s="49" t="s">
        <v>25</v>
      </c>
      <c r="I216" s="49"/>
    </row>
    <row r="217" ht="24" customHeight="1" spans="1:9">
      <c r="A217" s="48">
        <v>188</v>
      </c>
      <c r="B217" s="50" t="s">
        <v>283</v>
      </c>
      <c r="C217" s="45" t="s">
        <v>305</v>
      </c>
      <c r="D217" s="49" t="s">
        <v>306</v>
      </c>
      <c r="E217" s="60">
        <v>15</v>
      </c>
      <c r="F217" s="60">
        <f>VLOOKUP(D217,[1]Sheet1!$C$6:$E$75,3,FALSE)</f>
        <v>15</v>
      </c>
      <c r="G217" s="60">
        <f t="shared" si="6"/>
        <v>0</v>
      </c>
      <c r="H217" s="49" t="s">
        <v>25</v>
      </c>
      <c r="I217" s="49"/>
    </row>
    <row r="218" ht="24" customHeight="1" spans="1:9">
      <c r="A218" s="48">
        <v>189</v>
      </c>
      <c r="B218" s="50"/>
      <c r="C218" s="49"/>
      <c r="D218" s="49" t="s">
        <v>307</v>
      </c>
      <c r="E218" s="64">
        <v>15</v>
      </c>
      <c r="F218" s="60"/>
      <c r="G218" s="60">
        <f t="shared" si="6"/>
        <v>15</v>
      </c>
      <c r="H218" s="49" t="s">
        <v>25</v>
      </c>
      <c r="I218" s="49"/>
    </row>
    <row r="219" ht="24" customHeight="1" spans="1:9">
      <c r="A219" s="48">
        <v>190</v>
      </c>
      <c r="B219" s="50"/>
      <c r="C219" s="45" t="s">
        <v>308</v>
      </c>
      <c r="D219" s="49" t="s">
        <v>309</v>
      </c>
      <c r="E219" s="60">
        <v>15</v>
      </c>
      <c r="F219" s="60">
        <f>VLOOKUP(D219,[1]Sheet1!$C$6:$E$75,3,FALSE)</f>
        <v>15</v>
      </c>
      <c r="G219" s="60">
        <f t="shared" si="6"/>
        <v>0</v>
      </c>
      <c r="H219" s="49" t="s">
        <v>25</v>
      </c>
      <c r="I219" s="49"/>
    </row>
    <row r="220" ht="24" customHeight="1" spans="1:9">
      <c r="A220" s="48">
        <v>191</v>
      </c>
      <c r="B220" s="50"/>
      <c r="C220" s="49"/>
      <c r="D220" s="49" t="s">
        <v>310</v>
      </c>
      <c r="E220" s="60">
        <v>15</v>
      </c>
      <c r="F220" s="60">
        <f>VLOOKUP(D220,[1]Sheet1!$C$6:$E$75,3,FALSE)</f>
        <v>15</v>
      </c>
      <c r="G220" s="60">
        <f t="shared" si="6"/>
        <v>0</v>
      </c>
      <c r="H220" s="49" t="s">
        <v>25</v>
      </c>
      <c r="I220" s="49"/>
    </row>
    <row r="221" ht="24" customHeight="1" spans="1:9">
      <c r="A221" s="48">
        <v>192</v>
      </c>
      <c r="B221" s="50"/>
      <c r="C221" s="45" t="s">
        <v>311</v>
      </c>
      <c r="D221" s="49" t="s">
        <v>312</v>
      </c>
      <c r="E221" s="60">
        <v>15</v>
      </c>
      <c r="F221" s="60"/>
      <c r="G221" s="60">
        <f t="shared" si="6"/>
        <v>15</v>
      </c>
      <c r="H221" s="49" t="s">
        <v>25</v>
      </c>
      <c r="I221" s="49"/>
    </row>
    <row r="222" ht="24" customHeight="1" spans="1:9">
      <c r="A222" s="48"/>
      <c r="B222" s="45" t="s">
        <v>313</v>
      </c>
      <c r="C222" s="65" t="s">
        <v>314</v>
      </c>
      <c r="D222" s="49"/>
      <c r="E222" s="68">
        <f>SUM(E224:E226)</f>
        <v>45</v>
      </c>
      <c r="F222" s="68">
        <f>SUM(F224:F226)</f>
        <v>0</v>
      </c>
      <c r="G222" s="68">
        <f>SUM(G224:G226)</f>
        <v>45</v>
      </c>
      <c r="H222" s="67"/>
      <c r="I222" s="49"/>
    </row>
    <row r="223" ht="24" customHeight="1" spans="1:9">
      <c r="A223" s="48"/>
      <c r="B223" s="49"/>
      <c r="C223" s="65" t="s">
        <v>315</v>
      </c>
      <c r="D223" s="49"/>
      <c r="E223" s="68">
        <f>SUM(E224:E225)</f>
        <v>30</v>
      </c>
      <c r="F223" s="68">
        <f>SUM(F224:F225)</f>
        <v>0</v>
      </c>
      <c r="G223" s="68">
        <f>SUM(G224:G225)</f>
        <v>30</v>
      </c>
      <c r="H223" s="67"/>
      <c r="I223" s="49"/>
    </row>
    <row r="224" ht="24" customHeight="1" spans="1:9">
      <c r="A224" s="48">
        <v>193</v>
      </c>
      <c r="B224" s="49"/>
      <c r="C224" s="45" t="s">
        <v>316</v>
      </c>
      <c r="D224" s="49" t="s">
        <v>317</v>
      </c>
      <c r="E224" s="60">
        <v>15</v>
      </c>
      <c r="F224" s="60"/>
      <c r="G224" s="60">
        <f t="shared" si="6"/>
        <v>15</v>
      </c>
      <c r="H224" s="49" t="s">
        <v>25</v>
      </c>
      <c r="I224" s="49" t="s">
        <v>318</v>
      </c>
    </row>
    <row r="225" ht="24" customHeight="1" spans="1:9">
      <c r="A225" s="48">
        <v>194</v>
      </c>
      <c r="B225" s="49"/>
      <c r="C225" s="49"/>
      <c r="D225" s="49" t="s">
        <v>319</v>
      </c>
      <c r="E225" s="60">
        <v>15</v>
      </c>
      <c r="F225" s="60"/>
      <c r="G225" s="60">
        <f t="shared" si="6"/>
        <v>15</v>
      </c>
      <c r="H225" s="49" t="s">
        <v>25</v>
      </c>
      <c r="I225" s="49" t="s">
        <v>318</v>
      </c>
    </row>
    <row r="226" ht="24" customHeight="1" spans="1:9">
      <c r="A226" s="48">
        <v>195</v>
      </c>
      <c r="B226" s="49"/>
      <c r="C226" s="45" t="s">
        <v>320</v>
      </c>
      <c r="D226" s="49" t="s">
        <v>321</v>
      </c>
      <c r="E226" s="60">
        <v>15</v>
      </c>
      <c r="F226" s="60"/>
      <c r="G226" s="60">
        <f t="shared" si="6"/>
        <v>15</v>
      </c>
      <c r="H226" s="49" t="s">
        <v>25</v>
      </c>
      <c r="I226" s="49"/>
    </row>
    <row r="227" ht="24" customHeight="1" spans="1:9">
      <c r="A227" s="48"/>
      <c r="B227" s="50" t="s">
        <v>322</v>
      </c>
      <c r="C227" s="45" t="s">
        <v>323</v>
      </c>
      <c r="D227" s="49"/>
      <c r="E227" s="59">
        <f>SUM(E229:E237)</f>
        <v>170</v>
      </c>
      <c r="F227" s="59">
        <f>SUM(F229:F237)</f>
        <v>0</v>
      </c>
      <c r="G227" s="59">
        <f>SUM(G229:G237)</f>
        <v>170</v>
      </c>
      <c r="H227" s="49"/>
      <c r="I227" s="49"/>
    </row>
    <row r="228" ht="24" customHeight="1" spans="1:9">
      <c r="A228" s="48"/>
      <c r="B228" s="50"/>
      <c r="C228" s="45" t="s">
        <v>324</v>
      </c>
      <c r="D228" s="49"/>
      <c r="E228" s="59">
        <f>SUM(E229:E231)</f>
        <v>80</v>
      </c>
      <c r="F228" s="59">
        <f>SUM(F229:F231)</f>
        <v>0</v>
      </c>
      <c r="G228" s="59">
        <f>SUM(G229:G231)</f>
        <v>80</v>
      </c>
      <c r="H228" s="49"/>
      <c r="I228" s="49"/>
    </row>
    <row r="229" ht="24" customHeight="1" spans="1:9">
      <c r="A229" s="48">
        <v>196</v>
      </c>
      <c r="B229" s="50"/>
      <c r="C229" s="45" t="s">
        <v>325</v>
      </c>
      <c r="D229" s="49" t="s">
        <v>326</v>
      </c>
      <c r="E229" s="60">
        <v>50</v>
      </c>
      <c r="F229" s="60"/>
      <c r="G229" s="60">
        <f t="shared" si="6"/>
        <v>50</v>
      </c>
      <c r="H229" s="49" t="s">
        <v>22</v>
      </c>
      <c r="I229" s="49" t="s">
        <v>159</v>
      </c>
    </row>
    <row r="230" ht="24" customHeight="1" spans="1:9">
      <c r="A230" s="48">
        <v>197</v>
      </c>
      <c r="B230" s="50"/>
      <c r="C230" s="49"/>
      <c r="D230" s="49" t="s">
        <v>327</v>
      </c>
      <c r="E230" s="60">
        <v>15</v>
      </c>
      <c r="F230" s="60"/>
      <c r="G230" s="60">
        <f t="shared" si="6"/>
        <v>15</v>
      </c>
      <c r="H230" s="49" t="s">
        <v>25</v>
      </c>
      <c r="I230" s="49" t="s">
        <v>249</v>
      </c>
    </row>
    <row r="231" ht="24" customHeight="1" spans="1:9">
      <c r="A231" s="48">
        <v>198</v>
      </c>
      <c r="B231" s="50"/>
      <c r="C231" s="49"/>
      <c r="D231" s="49" t="s">
        <v>328</v>
      </c>
      <c r="E231" s="64">
        <v>15</v>
      </c>
      <c r="F231" s="60"/>
      <c r="G231" s="60">
        <f t="shared" si="6"/>
        <v>15</v>
      </c>
      <c r="H231" s="67" t="s">
        <v>25</v>
      </c>
      <c r="I231" s="65" t="s">
        <v>329</v>
      </c>
    </row>
    <row r="232" ht="24" customHeight="1" spans="1:9">
      <c r="A232" s="48">
        <v>199</v>
      </c>
      <c r="B232" s="50"/>
      <c r="C232" s="49" t="s">
        <v>330</v>
      </c>
      <c r="D232" s="49" t="s">
        <v>331</v>
      </c>
      <c r="E232" s="64">
        <v>15</v>
      </c>
      <c r="F232" s="60"/>
      <c r="G232" s="60">
        <f t="shared" si="6"/>
        <v>15</v>
      </c>
      <c r="H232" s="67" t="s">
        <v>25</v>
      </c>
      <c r="I232" s="65"/>
    </row>
    <row r="233" ht="24" customHeight="1" spans="1:9">
      <c r="A233" s="48">
        <v>200</v>
      </c>
      <c r="B233" s="50"/>
      <c r="C233" s="45" t="s">
        <v>332</v>
      </c>
      <c r="D233" s="49" t="s">
        <v>333</v>
      </c>
      <c r="E233" s="60">
        <v>15</v>
      </c>
      <c r="F233" s="60"/>
      <c r="G233" s="60">
        <f t="shared" si="6"/>
        <v>15</v>
      </c>
      <c r="H233" s="67" t="s">
        <v>25</v>
      </c>
      <c r="I233" s="49"/>
    </row>
    <row r="234" ht="24" customHeight="1" spans="1:9">
      <c r="A234" s="48">
        <v>201</v>
      </c>
      <c r="B234" s="50"/>
      <c r="C234" s="49" t="s">
        <v>334</v>
      </c>
      <c r="D234" s="49" t="s">
        <v>335</v>
      </c>
      <c r="E234" s="60">
        <v>15</v>
      </c>
      <c r="F234" s="60"/>
      <c r="G234" s="60">
        <f t="shared" si="6"/>
        <v>15</v>
      </c>
      <c r="H234" s="67" t="s">
        <v>25</v>
      </c>
      <c r="I234" s="49"/>
    </row>
    <row r="235" ht="24" customHeight="1" spans="1:9">
      <c r="A235" s="48">
        <v>202</v>
      </c>
      <c r="B235" s="50" t="s">
        <v>322</v>
      </c>
      <c r="C235" s="45" t="s">
        <v>336</v>
      </c>
      <c r="D235" s="49" t="s">
        <v>337</v>
      </c>
      <c r="E235" s="60">
        <v>15</v>
      </c>
      <c r="F235" s="60"/>
      <c r="G235" s="60">
        <f t="shared" si="6"/>
        <v>15</v>
      </c>
      <c r="H235" s="67" t="s">
        <v>25</v>
      </c>
      <c r="I235" s="49"/>
    </row>
    <row r="236" ht="24" customHeight="1" spans="1:9">
      <c r="A236" s="48">
        <v>203</v>
      </c>
      <c r="B236" s="50"/>
      <c r="C236" s="45" t="s">
        <v>338</v>
      </c>
      <c r="D236" s="49" t="s">
        <v>339</v>
      </c>
      <c r="E236" s="60">
        <v>15</v>
      </c>
      <c r="F236" s="60"/>
      <c r="G236" s="60">
        <f t="shared" si="6"/>
        <v>15</v>
      </c>
      <c r="H236" s="67" t="s">
        <v>25</v>
      </c>
      <c r="I236" s="49"/>
    </row>
    <row r="237" ht="24" customHeight="1" spans="1:9">
      <c r="A237" s="48">
        <v>204</v>
      </c>
      <c r="B237" s="50"/>
      <c r="C237" s="49" t="s">
        <v>340</v>
      </c>
      <c r="D237" s="49" t="s">
        <v>341</v>
      </c>
      <c r="E237" s="60">
        <v>15</v>
      </c>
      <c r="F237" s="60"/>
      <c r="G237" s="60">
        <f t="shared" si="6"/>
        <v>15</v>
      </c>
      <c r="H237" s="67" t="s">
        <v>25</v>
      </c>
      <c r="I237" s="49"/>
    </row>
    <row r="238" ht="24" customHeight="1" spans="1:9">
      <c r="A238" s="48"/>
      <c r="B238" s="45" t="s">
        <v>342</v>
      </c>
      <c r="C238" s="45" t="s">
        <v>14</v>
      </c>
      <c r="D238" s="49"/>
      <c r="E238" s="59">
        <f>SUM(E239:E242)</f>
        <v>60</v>
      </c>
      <c r="F238" s="59">
        <f>SUM(F239:F242)</f>
        <v>15</v>
      </c>
      <c r="G238" s="59">
        <f>SUM(G239:G242)</f>
        <v>45</v>
      </c>
      <c r="H238" s="49"/>
      <c r="I238" s="49"/>
    </row>
    <row r="239" ht="24" customHeight="1" spans="1:9">
      <c r="A239" s="48">
        <v>205</v>
      </c>
      <c r="B239" s="49"/>
      <c r="C239" s="45" t="s">
        <v>343</v>
      </c>
      <c r="D239" s="49" t="s">
        <v>344</v>
      </c>
      <c r="E239" s="60">
        <v>15</v>
      </c>
      <c r="F239" s="60"/>
      <c r="G239" s="60">
        <f t="shared" si="6"/>
        <v>15</v>
      </c>
      <c r="H239" s="49" t="s">
        <v>25</v>
      </c>
      <c r="I239" s="49" t="s">
        <v>345</v>
      </c>
    </row>
    <row r="240" ht="24" customHeight="1" spans="1:9">
      <c r="A240" s="48">
        <v>206</v>
      </c>
      <c r="B240" s="49"/>
      <c r="C240" s="49"/>
      <c r="D240" s="49" t="s">
        <v>346</v>
      </c>
      <c r="E240" s="60">
        <v>15</v>
      </c>
      <c r="F240" s="60">
        <f>VLOOKUP(D240,[1]Sheet1!$C$6:$E$75,3,FALSE)</f>
        <v>15</v>
      </c>
      <c r="G240" s="60">
        <f t="shared" si="6"/>
        <v>0</v>
      </c>
      <c r="H240" s="49" t="s">
        <v>25</v>
      </c>
      <c r="I240" s="49" t="s">
        <v>347</v>
      </c>
    </row>
    <row r="241" ht="24" customHeight="1" spans="1:9">
      <c r="A241" s="48">
        <v>207</v>
      </c>
      <c r="B241" s="49"/>
      <c r="C241" s="49"/>
      <c r="D241" s="49" t="s">
        <v>348</v>
      </c>
      <c r="E241" s="60">
        <v>15</v>
      </c>
      <c r="F241" s="60"/>
      <c r="G241" s="60">
        <f t="shared" ref="G241:G242" si="7">E241-F241</f>
        <v>15</v>
      </c>
      <c r="H241" s="49" t="s">
        <v>25</v>
      </c>
      <c r="I241" s="49" t="s">
        <v>349</v>
      </c>
    </row>
    <row r="242" ht="24" customHeight="1" spans="1:9">
      <c r="A242" s="48">
        <v>208</v>
      </c>
      <c r="B242" s="49"/>
      <c r="C242" s="49"/>
      <c r="D242" s="49" t="s">
        <v>350</v>
      </c>
      <c r="E242" s="64">
        <v>15</v>
      </c>
      <c r="F242" s="60"/>
      <c r="G242" s="60">
        <f t="shared" si="7"/>
        <v>15</v>
      </c>
      <c r="H242" s="65" t="s">
        <v>25</v>
      </c>
      <c r="I242" s="65" t="s">
        <v>351</v>
      </c>
    </row>
  </sheetData>
  <autoFilter ref="A4:K242">
    <extLst/>
  </autoFilter>
  <mergeCells count="59">
    <mergeCell ref="A2:I2"/>
    <mergeCell ref="A5:D5"/>
    <mergeCell ref="B6:B7"/>
    <mergeCell ref="B8:B18"/>
    <mergeCell ref="B19:B36"/>
    <mergeCell ref="B37:B54"/>
    <mergeCell ref="B55:B72"/>
    <mergeCell ref="B73:B90"/>
    <mergeCell ref="B91:B94"/>
    <mergeCell ref="B95:B108"/>
    <mergeCell ref="B109:B115"/>
    <mergeCell ref="B116:B126"/>
    <mergeCell ref="B127:B133"/>
    <mergeCell ref="B134:B137"/>
    <mergeCell ref="B138:B144"/>
    <mergeCell ref="B145:B155"/>
    <mergeCell ref="B156:B162"/>
    <mergeCell ref="B163:B171"/>
    <mergeCell ref="B172:B176"/>
    <mergeCell ref="B177:B180"/>
    <mergeCell ref="B181:B182"/>
    <mergeCell ref="B183:B197"/>
    <mergeCell ref="B199:B201"/>
    <mergeCell ref="B202:B216"/>
    <mergeCell ref="B217:B221"/>
    <mergeCell ref="B222:B226"/>
    <mergeCell ref="B227:B234"/>
    <mergeCell ref="B235:B237"/>
    <mergeCell ref="B238:B242"/>
    <mergeCell ref="C10:C18"/>
    <mergeCell ref="C19:C36"/>
    <mergeCell ref="C37:C54"/>
    <mergeCell ref="C55:C72"/>
    <mergeCell ref="C73:C85"/>
    <mergeCell ref="C86:C90"/>
    <mergeCell ref="C91:C94"/>
    <mergeCell ref="C97:C108"/>
    <mergeCell ref="C109:C112"/>
    <mergeCell ref="C113:C114"/>
    <mergeCell ref="C118:C126"/>
    <mergeCell ref="C127:C129"/>
    <mergeCell ref="C130:C131"/>
    <mergeCell ref="C136:C137"/>
    <mergeCell ref="C140:C143"/>
    <mergeCell ref="C150:C154"/>
    <mergeCell ref="C158:C162"/>
    <mergeCell ref="C165:C166"/>
    <mergeCell ref="C167:C171"/>
    <mergeCell ref="C174:C175"/>
    <mergeCell ref="C179:C180"/>
    <mergeCell ref="C181:C182"/>
    <mergeCell ref="C185:C195"/>
    <mergeCell ref="C204:C209"/>
    <mergeCell ref="C213:C215"/>
    <mergeCell ref="C217:C218"/>
    <mergeCell ref="C219:C220"/>
    <mergeCell ref="C224:C225"/>
    <mergeCell ref="C229:C231"/>
    <mergeCell ref="C239:C242"/>
  </mergeCells>
  <printOptions horizontalCentered="1"/>
  <pageMargins left="0.393055555555556" right="0.393055555555556" top="0.786805555555556" bottom="0.786805555555556" header="0.314583333333333" footer="0.511805555555556"/>
  <pageSetup paperSize="9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0"/>
  <sheetViews>
    <sheetView zoomScale="80" zoomScaleNormal="80" workbookViewId="0">
      <pane ySplit="1" topLeftCell="A170" activePane="bottomLeft" state="frozen"/>
      <selection/>
      <selection pane="bottomLeft" activeCell="C1" sqref="C$1:C$1048576"/>
    </sheetView>
  </sheetViews>
  <sheetFormatPr defaultColWidth="9" defaultRowHeight="13.5" outlineLevelCol="5"/>
  <cols>
    <col min="1" max="1" width="5.75" customWidth="1"/>
    <col min="2" max="2" width="35" customWidth="1"/>
    <col min="3" max="3" width="17.125" customWidth="1"/>
    <col min="4" max="4" width="22.625" customWidth="1"/>
    <col min="5" max="5" width="29.75" style="1" customWidth="1"/>
    <col min="6" max="6" width="20.5" customWidth="1"/>
  </cols>
  <sheetData>
    <row r="1" ht="14.25" spans="1:6">
      <c r="A1" s="2" t="s">
        <v>352</v>
      </c>
      <c r="B1" s="2" t="s">
        <v>353</v>
      </c>
      <c r="C1" s="3" t="s">
        <v>354</v>
      </c>
      <c r="D1" s="2" t="s">
        <v>355</v>
      </c>
      <c r="E1" s="1" t="s">
        <v>10</v>
      </c>
      <c r="F1" s="2" t="s">
        <v>356</v>
      </c>
    </row>
    <row r="2" ht="14.25" spans="1:6">
      <c r="A2" s="4">
        <v>1</v>
      </c>
      <c r="B2" s="5" t="s">
        <v>357</v>
      </c>
      <c r="C2" s="6">
        <v>50</v>
      </c>
      <c r="D2" s="4" t="s">
        <v>358</v>
      </c>
      <c r="E2" s="12" t="s">
        <v>359</v>
      </c>
      <c r="F2" s="4" t="s">
        <v>360</v>
      </c>
    </row>
    <row r="3" ht="14.25" spans="1:6">
      <c r="A3" s="4">
        <v>2</v>
      </c>
      <c r="B3" s="5" t="s">
        <v>361</v>
      </c>
      <c r="C3" s="6">
        <v>50</v>
      </c>
      <c r="D3" s="4" t="s">
        <v>358</v>
      </c>
      <c r="E3" s="12" t="s">
        <v>359</v>
      </c>
      <c r="F3" s="4" t="s">
        <v>362</v>
      </c>
    </row>
    <row r="4" ht="14.25" spans="1:6">
      <c r="A4" s="4">
        <v>3</v>
      </c>
      <c r="B4" s="5" t="s">
        <v>363</v>
      </c>
      <c r="C4" s="6">
        <v>50</v>
      </c>
      <c r="D4" s="4" t="s">
        <v>364</v>
      </c>
      <c r="E4" s="12" t="s">
        <v>359</v>
      </c>
      <c r="F4" s="4" t="s">
        <v>365</v>
      </c>
    </row>
    <row r="5" ht="14.25" spans="1:6">
      <c r="A5" s="4">
        <v>4</v>
      </c>
      <c r="B5" s="5" t="s">
        <v>366</v>
      </c>
      <c r="C5" s="6">
        <v>50</v>
      </c>
      <c r="D5" s="4" t="s">
        <v>364</v>
      </c>
      <c r="E5" s="12" t="s">
        <v>359</v>
      </c>
      <c r="F5" s="4" t="s">
        <v>367</v>
      </c>
    </row>
    <row r="6" ht="14.25" spans="1:6">
      <c r="A6" s="4">
        <v>5</v>
      </c>
      <c r="B6" s="5" t="s">
        <v>368</v>
      </c>
      <c r="C6" s="6">
        <v>50</v>
      </c>
      <c r="D6" s="4" t="s">
        <v>369</v>
      </c>
      <c r="E6" s="12" t="s">
        <v>359</v>
      </c>
      <c r="F6" s="4" t="s">
        <v>370</v>
      </c>
    </row>
    <row r="7" ht="14.25" spans="1:6">
      <c r="A7" s="4">
        <v>6</v>
      </c>
      <c r="B7" s="5" t="s">
        <v>371</v>
      </c>
      <c r="C7" s="6">
        <v>50</v>
      </c>
      <c r="D7" s="4" t="s">
        <v>372</v>
      </c>
      <c r="E7" s="12" t="s">
        <v>359</v>
      </c>
      <c r="F7" s="4" t="s">
        <v>373</v>
      </c>
    </row>
    <row r="8" ht="14.25" spans="1:6">
      <c r="A8" s="4">
        <v>7</v>
      </c>
      <c r="B8" s="5" t="s">
        <v>374</v>
      </c>
      <c r="C8" s="6">
        <v>50</v>
      </c>
      <c r="D8" s="4" t="s">
        <v>372</v>
      </c>
      <c r="E8" s="12" t="s">
        <v>359</v>
      </c>
      <c r="F8" s="4" t="s">
        <v>375</v>
      </c>
    </row>
    <row r="9" ht="14.25" spans="1:6">
      <c r="A9" s="4">
        <v>8</v>
      </c>
      <c r="B9" s="5" t="s">
        <v>376</v>
      </c>
      <c r="C9" s="6">
        <v>50</v>
      </c>
      <c r="D9" s="4" t="s">
        <v>372</v>
      </c>
      <c r="E9" s="12" t="s">
        <v>359</v>
      </c>
      <c r="F9" s="4" t="s">
        <v>377</v>
      </c>
    </row>
    <row r="10" ht="14.25" spans="1:6">
      <c r="A10" s="4">
        <v>9</v>
      </c>
      <c r="B10" s="5" t="s">
        <v>378</v>
      </c>
      <c r="C10" s="6">
        <v>50</v>
      </c>
      <c r="D10" s="4" t="s">
        <v>372</v>
      </c>
      <c r="E10" s="12" t="s">
        <v>359</v>
      </c>
      <c r="F10" s="4" t="s">
        <v>379</v>
      </c>
    </row>
    <row r="11" ht="14.25" spans="1:6">
      <c r="A11" s="4">
        <v>10</v>
      </c>
      <c r="B11" s="5" t="s">
        <v>380</v>
      </c>
      <c r="C11" s="6">
        <v>50</v>
      </c>
      <c r="D11" s="4" t="s">
        <v>372</v>
      </c>
      <c r="E11" s="12" t="s">
        <v>359</v>
      </c>
      <c r="F11" s="4" t="s">
        <v>381</v>
      </c>
    </row>
    <row r="12" ht="14.25" spans="1:6">
      <c r="A12" s="7">
        <v>11</v>
      </c>
      <c r="B12" s="8" t="s">
        <v>382</v>
      </c>
      <c r="C12" s="9">
        <v>15</v>
      </c>
      <c r="D12" s="7" t="s">
        <v>383</v>
      </c>
      <c r="E12" s="13" t="s">
        <v>384</v>
      </c>
      <c r="F12" s="7" t="s">
        <v>385</v>
      </c>
    </row>
    <row r="13" ht="14.25" spans="1:6">
      <c r="A13" s="7">
        <v>12</v>
      </c>
      <c r="B13" s="8" t="s">
        <v>386</v>
      </c>
      <c r="C13" s="9">
        <v>15</v>
      </c>
      <c r="D13" s="7" t="s">
        <v>387</v>
      </c>
      <c r="E13" s="13" t="s">
        <v>384</v>
      </c>
      <c r="F13" s="7" t="s">
        <v>388</v>
      </c>
    </row>
    <row r="14" ht="14.25" spans="1:6">
      <c r="A14" s="7">
        <v>13</v>
      </c>
      <c r="B14" s="8" t="s">
        <v>389</v>
      </c>
      <c r="C14" s="9">
        <v>15</v>
      </c>
      <c r="D14" s="7" t="s">
        <v>387</v>
      </c>
      <c r="E14" s="13" t="s">
        <v>384</v>
      </c>
      <c r="F14" s="7" t="s">
        <v>390</v>
      </c>
    </row>
    <row r="15" ht="14.25" spans="1:6">
      <c r="A15" s="7">
        <v>14</v>
      </c>
      <c r="B15" s="8" t="s">
        <v>391</v>
      </c>
      <c r="C15" s="9">
        <v>15</v>
      </c>
      <c r="D15" s="7" t="s">
        <v>387</v>
      </c>
      <c r="E15" s="13" t="s">
        <v>384</v>
      </c>
      <c r="F15" s="7" t="s">
        <v>390</v>
      </c>
    </row>
    <row r="16" ht="14.25" spans="1:6">
      <c r="A16" s="7">
        <v>15</v>
      </c>
      <c r="B16" s="8" t="s">
        <v>392</v>
      </c>
      <c r="C16" s="9">
        <v>15</v>
      </c>
      <c r="D16" s="7" t="s">
        <v>387</v>
      </c>
      <c r="E16" s="13" t="s">
        <v>384</v>
      </c>
      <c r="F16" s="7" t="s">
        <v>390</v>
      </c>
    </row>
    <row r="17" ht="14.25" spans="1:6">
      <c r="A17" s="7">
        <v>16</v>
      </c>
      <c r="B17" s="8" t="s">
        <v>393</v>
      </c>
      <c r="C17" s="9">
        <v>15</v>
      </c>
      <c r="D17" s="7" t="s">
        <v>394</v>
      </c>
      <c r="E17" s="13" t="s">
        <v>384</v>
      </c>
      <c r="F17" s="7" t="s">
        <v>390</v>
      </c>
    </row>
    <row r="18" ht="14.25" spans="1:6">
      <c r="A18" s="7">
        <v>17</v>
      </c>
      <c r="B18" s="8" t="s">
        <v>395</v>
      </c>
      <c r="C18" s="9">
        <v>15</v>
      </c>
      <c r="D18" s="7" t="s">
        <v>394</v>
      </c>
      <c r="E18" s="13" t="s">
        <v>384</v>
      </c>
      <c r="F18" s="7" t="s">
        <v>390</v>
      </c>
    </row>
    <row r="19" ht="14.25" spans="1:6">
      <c r="A19" s="7">
        <v>18</v>
      </c>
      <c r="B19" s="8" t="s">
        <v>396</v>
      </c>
      <c r="C19" s="9">
        <v>15</v>
      </c>
      <c r="D19" s="7" t="s">
        <v>397</v>
      </c>
      <c r="E19" s="13" t="s">
        <v>384</v>
      </c>
      <c r="F19" s="7" t="s">
        <v>398</v>
      </c>
    </row>
    <row r="20" ht="14.25" spans="1:6">
      <c r="A20" s="7">
        <v>19</v>
      </c>
      <c r="B20" s="8" t="s">
        <v>399</v>
      </c>
      <c r="C20" s="9">
        <v>15</v>
      </c>
      <c r="D20" s="7" t="s">
        <v>397</v>
      </c>
      <c r="E20" s="13" t="s">
        <v>384</v>
      </c>
      <c r="F20" s="7" t="s">
        <v>400</v>
      </c>
    </row>
    <row r="21" ht="14.25" spans="1:6">
      <c r="A21" s="7">
        <v>20</v>
      </c>
      <c r="B21" s="8" t="s">
        <v>401</v>
      </c>
      <c r="C21" s="9">
        <v>15</v>
      </c>
      <c r="D21" s="7" t="s">
        <v>397</v>
      </c>
      <c r="E21" s="13" t="s">
        <v>384</v>
      </c>
      <c r="F21" s="7" t="s">
        <v>402</v>
      </c>
    </row>
    <row r="22" ht="14.25" spans="1:6">
      <c r="A22" s="7">
        <v>21</v>
      </c>
      <c r="B22" s="8" t="s">
        <v>403</v>
      </c>
      <c r="C22" s="9">
        <v>15</v>
      </c>
      <c r="D22" s="7" t="s">
        <v>383</v>
      </c>
      <c r="E22" s="13" t="s">
        <v>384</v>
      </c>
      <c r="F22" s="7" t="s">
        <v>404</v>
      </c>
    </row>
    <row r="23" ht="14.25" spans="1:6">
      <c r="A23" s="7">
        <v>22</v>
      </c>
      <c r="B23" s="8" t="s">
        <v>405</v>
      </c>
      <c r="C23" s="9">
        <v>15</v>
      </c>
      <c r="D23" s="7" t="s">
        <v>383</v>
      </c>
      <c r="E23" s="13" t="s">
        <v>384</v>
      </c>
      <c r="F23" s="7" t="s">
        <v>404</v>
      </c>
    </row>
    <row r="24" ht="14.25" spans="1:6">
      <c r="A24" s="7">
        <v>23</v>
      </c>
      <c r="B24" s="8" t="s">
        <v>406</v>
      </c>
      <c r="C24" s="9">
        <v>15</v>
      </c>
      <c r="D24" s="7" t="s">
        <v>407</v>
      </c>
      <c r="E24" s="13" t="s">
        <v>384</v>
      </c>
      <c r="F24" s="7" t="s">
        <v>408</v>
      </c>
    </row>
    <row r="25" ht="14.25" spans="1:6">
      <c r="A25" s="7">
        <v>24</v>
      </c>
      <c r="B25" s="8" t="s">
        <v>409</v>
      </c>
      <c r="C25" s="9">
        <v>15</v>
      </c>
      <c r="D25" s="7" t="s">
        <v>407</v>
      </c>
      <c r="E25" s="13" t="s">
        <v>384</v>
      </c>
      <c r="F25" s="7" t="s">
        <v>410</v>
      </c>
    </row>
    <row r="26" ht="14.25" spans="1:6">
      <c r="A26" s="7">
        <v>25</v>
      </c>
      <c r="B26" s="8" t="s">
        <v>411</v>
      </c>
      <c r="C26" s="9">
        <v>15</v>
      </c>
      <c r="D26" s="7" t="s">
        <v>407</v>
      </c>
      <c r="E26" s="13" t="s">
        <v>384</v>
      </c>
      <c r="F26" s="7" t="s">
        <v>412</v>
      </c>
    </row>
    <row r="27" ht="14.25" spans="1:6">
      <c r="A27" s="7">
        <v>26</v>
      </c>
      <c r="B27" s="10" t="s">
        <v>327</v>
      </c>
      <c r="C27" s="9">
        <v>15</v>
      </c>
      <c r="D27" s="7" t="s">
        <v>407</v>
      </c>
      <c r="E27" s="13" t="s">
        <v>384</v>
      </c>
      <c r="F27" s="7" t="s">
        <v>390</v>
      </c>
    </row>
    <row r="28" ht="14.25" spans="1:6">
      <c r="A28" s="7">
        <v>27</v>
      </c>
      <c r="B28" s="8" t="s">
        <v>413</v>
      </c>
      <c r="C28" s="9">
        <v>15</v>
      </c>
      <c r="D28" s="7" t="s">
        <v>407</v>
      </c>
      <c r="E28" s="13" t="s">
        <v>384</v>
      </c>
      <c r="F28" s="7" t="s">
        <v>414</v>
      </c>
    </row>
    <row r="29" ht="14.25" spans="1:6">
      <c r="A29" s="7">
        <v>28</v>
      </c>
      <c r="B29" s="8" t="s">
        <v>415</v>
      </c>
      <c r="C29" s="9">
        <v>15</v>
      </c>
      <c r="D29" s="7" t="s">
        <v>416</v>
      </c>
      <c r="E29" s="13" t="s">
        <v>384</v>
      </c>
      <c r="F29" s="7" t="s">
        <v>417</v>
      </c>
    </row>
    <row r="30" ht="14.25" spans="1:6">
      <c r="A30" s="7">
        <v>29</v>
      </c>
      <c r="B30" s="8" t="s">
        <v>418</v>
      </c>
      <c r="C30" s="9">
        <v>15</v>
      </c>
      <c r="D30" s="7" t="s">
        <v>416</v>
      </c>
      <c r="E30" s="13" t="s">
        <v>384</v>
      </c>
      <c r="F30" s="7" t="s">
        <v>419</v>
      </c>
    </row>
    <row r="31" ht="14.25" spans="1:6">
      <c r="A31" s="7">
        <v>30</v>
      </c>
      <c r="B31" s="8" t="s">
        <v>420</v>
      </c>
      <c r="C31" s="9">
        <v>15</v>
      </c>
      <c r="D31" s="7" t="s">
        <v>397</v>
      </c>
      <c r="E31" s="13" t="s">
        <v>384</v>
      </c>
      <c r="F31" s="7" t="s">
        <v>421</v>
      </c>
    </row>
    <row r="32" ht="14.25" spans="1:6">
      <c r="A32" s="7">
        <v>31</v>
      </c>
      <c r="B32" s="8" t="s">
        <v>422</v>
      </c>
      <c r="C32" s="9">
        <v>15</v>
      </c>
      <c r="D32" s="7" t="s">
        <v>397</v>
      </c>
      <c r="E32" s="13" t="s">
        <v>384</v>
      </c>
      <c r="F32" s="7" t="s">
        <v>423</v>
      </c>
    </row>
    <row r="33" ht="14.25" spans="1:6">
      <c r="A33" s="7">
        <v>32</v>
      </c>
      <c r="B33" s="8" t="s">
        <v>424</v>
      </c>
      <c r="C33" s="9">
        <v>15</v>
      </c>
      <c r="D33" s="7" t="s">
        <v>397</v>
      </c>
      <c r="E33" s="13" t="s">
        <v>384</v>
      </c>
      <c r="F33" s="7" t="s">
        <v>421</v>
      </c>
    </row>
    <row r="34" ht="14.25" spans="1:6">
      <c r="A34" s="7">
        <v>33</v>
      </c>
      <c r="B34" s="8" t="s">
        <v>425</v>
      </c>
      <c r="C34" s="9">
        <v>15</v>
      </c>
      <c r="D34" s="7" t="s">
        <v>397</v>
      </c>
      <c r="E34" s="13" t="s">
        <v>384</v>
      </c>
      <c r="F34" s="7" t="s">
        <v>398</v>
      </c>
    </row>
    <row r="35" ht="14.25" spans="1:6">
      <c r="A35" s="7">
        <v>34</v>
      </c>
      <c r="B35" s="8" t="s">
        <v>426</v>
      </c>
      <c r="C35" s="9">
        <v>15</v>
      </c>
      <c r="D35" s="7" t="s">
        <v>397</v>
      </c>
      <c r="E35" s="13" t="s">
        <v>384</v>
      </c>
      <c r="F35" s="7" t="s">
        <v>398</v>
      </c>
    </row>
    <row r="36" ht="14.25" spans="1:6">
      <c r="A36" s="7">
        <v>35</v>
      </c>
      <c r="B36" s="8" t="s">
        <v>427</v>
      </c>
      <c r="C36" s="9">
        <v>15</v>
      </c>
      <c r="D36" s="7" t="s">
        <v>397</v>
      </c>
      <c r="E36" s="13" t="s">
        <v>384</v>
      </c>
      <c r="F36" s="7" t="s">
        <v>428</v>
      </c>
    </row>
    <row r="37" ht="14.25" spans="1:6">
      <c r="A37" s="7">
        <v>36</v>
      </c>
      <c r="B37" s="8" t="s">
        <v>429</v>
      </c>
      <c r="C37" s="9">
        <v>15</v>
      </c>
      <c r="D37" s="7" t="s">
        <v>397</v>
      </c>
      <c r="E37" s="13" t="s">
        <v>384</v>
      </c>
      <c r="F37" s="7" t="s">
        <v>398</v>
      </c>
    </row>
    <row r="38" ht="14.25" spans="1:6">
      <c r="A38" s="7">
        <v>37</v>
      </c>
      <c r="B38" s="8" t="s">
        <v>430</v>
      </c>
      <c r="C38" s="9">
        <v>15</v>
      </c>
      <c r="D38" s="7" t="s">
        <v>387</v>
      </c>
      <c r="E38" s="13" t="s">
        <v>384</v>
      </c>
      <c r="F38" s="7" t="s">
        <v>388</v>
      </c>
    </row>
    <row r="39" ht="14.25" spans="1:6">
      <c r="A39" s="7">
        <v>38</v>
      </c>
      <c r="B39" s="8" t="s">
        <v>431</v>
      </c>
      <c r="C39" s="9">
        <v>15</v>
      </c>
      <c r="D39" s="7" t="s">
        <v>387</v>
      </c>
      <c r="E39" s="13" t="s">
        <v>384</v>
      </c>
      <c r="F39" s="7" t="s">
        <v>388</v>
      </c>
    </row>
    <row r="40" ht="14.25" spans="1:6">
      <c r="A40" s="7">
        <v>39</v>
      </c>
      <c r="B40" s="8" t="s">
        <v>432</v>
      </c>
      <c r="C40" s="9">
        <v>15</v>
      </c>
      <c r="D40" s="7" t="s">
        <v>387</v>
      </c>
      <c r="E40" s="13" t="s">
        <v>384</v>
      </c>
      <c r="F40" s="7" t="s">
        <v>433</v>
      </c>
    </row>
    <row r="41" ht="14.25" spans="1:6">
      <c r="A41" s="7">
        <v>40</v>
      </c>
      <c r="B41" s="11" t="s">
        <v>434</v>
      </c>
      <c r="C41" s="9">
        <v>15</v>
      </c>
      <c r="D41" s="7" t="s">
        <v>387</v>
      </c>
      <c r="E41" s="13" t="s">
        <v>384</v>
      </c>
      <c r="F41" s="7" t="s">
        <v>433</v>
      </c>
    </row>
    <row r="42" ht="14.25" spans="1:6">
      <c r="A42" s="7">
        <v>41</v>
      </c>
      <c r="B42" s="8" t="s">
        <v>435</v>
      </c>
      <c r="C42" s="9">
        <v>15</v>
      </c>
      <c r="D42" s="7" t="s">
        <v>387</v>
      </c>
      <c r="E42" s="13" t="s">
        <v>384</v>
      </c>
      <c r="F42" s="7" t="s">
        <v>433</v>
      </c>
    </row>
    <row r="43" ht="14.25" spans="1:6">
      <c r="A43" s="7">
        <v>42</v>
      </c>
      <c r="B43" s="8" t="s">
        <v>436</v>
      </c>
      <c r="C43" s="9">
        <v>15</v>
      </c>
      <c r="D43" s="7" t="s">
        <v>387</v>
      </c>
      <c r="E43" s="13" t="s">
        <v>384</v>
      </c>
      <c r="F43" s="7" t="s">
        <v>437</v>
      </c>
    </row>
    <row r="44" ht="14.25" spans="1:6">
      <c r="A44" s="7">
        <v>43</v>
      </c>
      <c r="B44" s="8" t="s">
        <v>438</v>
      </c>
      <c r="C44" s="9">
        <v>15</v>
      </c>
      <c r="D44" s="7" t="s">
        <v>387</v>
      </c>
      <c r="E44" s="13" t="s">
        <v>384</v>
      </c>
      <c r="F44" s="7" t="s">
        <v>437</v>
      </c>
    </row>
    <row r="45" ht="14.25" spans="1:6">
      <c r="A45" s="7">
        <v>44</v>
      </c>
      <c r="B45" s="8" t="s">
        <v>439</v>
      </c>
      <c r="C45" s="9">
        <v>15</v>
      </c>
      <c r="D45" s="7" t="s">
        <v>387</v>
      </c>
      <c r="E45" s="13" t="s">
        <v>384</v>
      </c>
      <c r="F45" s="7" t="s">
        <v>440</v>
      </c>
    </row>
    <row r="46" ht="14.25" spans="1:6">
      <c r="A46" s="7">
        <v>45</v>
      </c>
      <c r="B46" s="8" t="s">
        <v>441</v>
      </c>
      <c r="C46" s="9">
        <v>15</v>
      </c>
      <c r="D46" s="7" t="s">
        <v>387</v>
      </c>
      <c r="E46" s="13" t="s">
        <v>384</v>
      </c>
      <c r="F46" s="7" t="s">
        <v>442</v>
      </c>
    </row>
    <row r="47" ht="14.25" spans="1:6">
      <c r="A47" s="7">
        <v>46</v>
      </c>
      <c r="B47" s="8" t="s">
        <v>443</v>
      </c>
      <c r="C47" s="9">
        <v>15</v>
      </c>
      <c r="D47" s="7" t="s">
        <v>387</v>
      </c>
      <c r="E47" s="13" t="s">
        <v>384</v>
      </c>
      <c r="F47" s="7" t="s">
        <v>442</v>
      </c>
    </row>
    <row r="48" ht="14.25" spans="1:6">
      <c r="A48" s="7">
        <v>47</v>
      </c>
      <c r="B48" s="8" t="s">
        <v>444</v>
      </c>
      <c r="C48" s="9">
        <v>15</v>
      </c>
      <c r="D48" s="7" t="s">
        <v>387</v>
      </c>
      <c r="E48" s="13" t="s">
        <v>384</v>
      </c>
      <c r="F48" s="7" t="s">
        <v>445</v>
      </c>
    </row>
    <row r="49" ht="14.25" spans="1:6">
      <c r="A49" s="7">
        <v>48</v>
      </c>
      <c r="B49" s="8" t="s">
        <v>446</v>
      </c>
      <c r="C49" s="9">
        <v>15</v>
      </c>
      <c r="D49" s="7" t="s">
        <v>447</v>
      </c>
      <c r="E49" s="13" t="s">
        <v>384</v>
      </c>
      <c r="F49" s="7" t="s">
        <v>448</v>
      </c>
    </row>
    <row r="50" ht="14.25" spans="1:6">
      <c r="A50" s="7">
        <v>49</v>
      </c>
      <c r="B50" s="8" t="s">
        <v>449</v>
      </c>
      <c r="C50" s="9">
        <v>15</v>
      </c>
      <c r="D50" s="7" t="s">
        <v>447</v>
      </c>
      <c r="E50" s="13" t="s">
        <v>384</v>
      </c>
      <c r="F50" s="7" t="s">
        <v>448</v>
      </c>
    </row>
    <row r="51" ht="14.25" spans="1:6">
      <c r="A51" s="7">
        <v>50</v>
      </c>
      <c r="B51" s="8" t="s">
        <v>450</v>
      </c>
      <c r="C51" s="9">
        <v>15</v>
      </c>
      <c r="D51" s="7" t="s">
        <v>447</v>
      </c>
      <c r="E51" s="13" t="s">
        <v>384</v>
      </c>
      <c r="F51" s="7" t="s">
        <v>451</v>
      </c>
    </row>
    <row r="52" ht="14.25" spans="1:6">
      <c r="A52" s="7">
        <v>51</v>
      </c>
      <c r="B52" s="8" t="s">
        <v>452</v>
      </c>
      <c r="C52" s="9">
        <v>15</v>
      </c>
      <c r="D52" s="7" t="s">
        <v>453</v>
      </c>
      <c r="E52" s="13" t="s">
        <v>384</v>
      </c>
      <c r="F52" s="7" t="s">
        <v>454</v>
      </c>
    </row>
    <row r="53" ht="14.25" spans="1:6">
      <c r="A53" s="7">
        <v>52</v>
      </c>
      <c r="B53" s="8" t="s">
        <v>455</v>
      </c>
      <c r="C53" s="9">
        <v>15</v>
      </c>
      <c r="D53" s="7" t="s">
        <v>453</v>
      </c>
      <c r="E53" s="13" t="s">
        <v>384</v>
      </c>
      <c r="F53" s="7" t="s">
        <v>456</v>
      </c>
    </row>
    <row r="54" ht="14.25" spans="1:6">
      <c r="A54" s="7">
        <v>53</v>
      </c>
      <c r="B54" s="8" t="s">
        <v>457</v>
      </c>
      <c r="C54" s="9">
        <v>15</v>
      </c>
      <c r="D54" s="7" t="s">
        <v>453</v>
      </c>
      <c r="E54" s="13" t="s">
        <v>384</v>
      </c>
      <c r="F54" s="7" t="s">
        <v>458</v>
      </c>
    </row>
    <row r="55" ht="14.25" spans="1:6">
      <c r="A55" s="7">
        <v>54</v>
      </c>
      <c r="B55" s="8" t="s">
        <v>459</v>
      </c>
      <c r="C55" s="9">
        <v>15</v>
      </c>
      <c r="D55" s="7" t="s">
        <v>416</v>
      </c>
      <c r="E55" s="13" t="s">
        <v>384</v>
      </c>
      <c r="F55" s="7" t="s">
        <v>419</v>
      </c>
    </row>
    <row r="56" ht="14.25" spans="1:6">
      <c r="A56" s="7">
        <v>55</v>
      </c>
      <c r="B56" s="8" t="s">
        <v>460</v>
      </c>
      <c r="C56" s="9">
        <v>15</v>
      </c>
      <c r="D56" s="7" t="s">
        <v>416</v>
      </c>
      <c r="E56" s="13" t="s">
        <v>384</v>
      </c>
      <c r="F56" s="7" t="s">
        <v>419</v>
      </c>
    </row>
    <row r="57" ht="14.25" spans="1:6">
      <c r="A57" s="7">
        <v>56</v>
      </c>
      <c r="B57" s="8" t="s">
        <v>461</v>
      </c>
      <c r="C57" s="9">
        <v>15</v>
      </c>
      <c r="D57" s="7" t="s">
        <v>416</v>
      </c>
      <c r="E57" s="13" t="s">
        <v>384</v>
      </c>
      <c r="F57" s="7" t="s">
        <v>462</v>
      </c>
    </row>
    <row r="58" ht="14.25" spans="1:6">
      <c r="A58" s="7">
        <v>57</v>
      </c>
      <c r="B58" s="8" t="s">
        <v>463</v>
      </c>
      <c r="C58" s="9">
        <v>15</v>
      </c>
      <c r="D58" s="7" t="s">
        <v>397</v>
      </c>
      <c r="E58" s="13" t="s">
        <v>384</v>
      </c>
      <c r="F58" s="7" t="s">
        <v>464</v>
      </c>
    </row>
    <row r="59" ht="14.25" spans="1:6">
      <c r="A59" s="7">
        <v>58</v>
      </c>
      <c r="B59" s="8" t="s">
        <v>465</v>
      </c>
      <c r="C59" s="9">
        <v>15</v>
      </c>
      <c r="D59" s="7" t="s">
        <v>383</v>
      </c>
      <c r="E59" s="13" t="s">
        <v>384</v>
      </c>
      <c r="F59" s="7" t="s">
        <v>388</v>
      </c>
    </row>
    <row r="60" ht="14.25" spans="1:6">
      <c r="A60" s="7">
        <v>59</v>
      </c>
      <c r="B60" s="8" t="s">
        <v>466</v>
      </c>
      <c r="C60" s="9">
        <v>15</v>
      </c>
      <c r="D60" s="7" t="s">
        <v>383</v>
      </c>
      <c r="E60" s="13" t="s">
        <v>384</v>
      </c>
      <c r="F60" s="7" t="s">
        <v>388</v>
      </c>
    </row>
    <row r="61" ht="14.25" spans="1:6">
      <c r="A61" s="7">
        <v>60</v>
      </c>
      <c r="B61" s="8" t="s">
        <v>467</v>
      </c>
      <c r="C61" s="9">
        <v>15</v>
      </c>
      <c r="D61" s="7" t="s">
        <v>383</v>
      </c>
      <c r="E61" s="13" t="s">
        <v>384</v>
      </c>
      <c r="F61" s="7" t="s">
        <v>388</v>
      </c>
    </row>
    <row r="62" ht="14.25" spans="1:6">
      <c r="A62" s="7">
        <v>61</v>
      </c>
      <c r="B62" s="8" t="s">
        <v>468</v>
      </c>
      <c r="C62" s="9">
        <v>15</v>
      </c>
      <c r="D62" s="7" t="s">
        <v>383</v>
      </c>
      <c r="E62" s="13" t="s">
        <v>384</v>
      </c>
      <c r="F62" s="7" t="s">
        <v>421</v>
      </c>
    </row>
    <row r="63" ht="14.25" spans="1:6">
      <c r="A63" s="7">
        <v>62</v>
      </c>
      <c r="B63" s="8" t="s">
        <v>469</v>
      </c>
      <c r="C63" s="9">
        <v>15</v>
      </c>
      <c r="D63" s="7" t="s">
        <v>407</v>
      </c>
      <c r="E63" s="13" t="s">
        <v>384</v>
      </c>
      <c r="F63" s="7" t="s">
        <v>470</v>
      </c>
    </row>
    <row r="64" ht="14.25" spans="1:6">
      <c r="A64" s="7">
        <v>63</v>
      </c>
      <c r="B64" s="8" t="s">
        <v>471</v>
      </c>
      <c r="C64" s="9">
        <v>15</v>
      </c>
      <c r="D64" s="7" t="s">
        <v>383</v>
      </c>
      <c r="E64" s="13" t="s">
        <v>384</v>
      </c>
      <c r="F64" s="7" t="s">
        <v>472</v>
      </c>
    </row>
    <row r="65" ht="14.25" spans="1:6">
      <c r="A65" s="7">
        <v>64</v>
      </c>
      <c r="B65" s="8" t="s">
        <v>473</v>
      </c>
      <c r="C65" s="9">
        <v>15</v>
      </c>
      <c r="D65" s="7" t="s">
        <v>383</v>
      </c>
      <c r="E65" s="13" t="s">
        <v>384</v>
      </c>
      <c r="F65" s="7" t="s">
        <v>472</v>
      </c>
    </row>
    <row r="66" ht="14.25" spans="1:6">
      <c r="A66" s="7">
        <v>65</v>
      </c>
      <c r="B66" s="8" t="s">
        <v>474</v>
      </c>
      <c r="C66" s="9">
        <v>15</v>
      </c>
      <c r="D66" s="7" t="s">
        <v>383</v>
      </c>
      <c r="E66" s="13" t="s">
        <v>384</v>
      </c>
      <c r="F66" s="7" t="s">
        <v>475</v>
      </c>
    </row>
    <row r="67" ht="14.25" spans="1:6">
      <c r="A67" s="7">
        <v>66</v>
      </c>
      <c r="B67" s="8" t="s">
        <v>476</v>
      </c>
      <c r="C67" s="9">
        <v>15</v>
      </c>
      <c r="D67" s="7" t="s">
        <v>383</v>
      </c>
      <c r="E67" s="13" t="s">
        <v>384</v>
      </c>
      <c r="F67" s="7" t="s">
        <v>475</v>
      </c>
    </row>
    <row r="68" ht="14.25" spans="1:6">
      <c r="A68" s="7">
        <v>67</v>
      </c>
      <c r="B68" s="8" t="s">
        <v>477</v>
      </c>
      <c r="C68" s="9">
        <v>15</v>
      </c>
      <c r="D68" s="7" t="s">
        <v>383</v>
      </c>
      <c r="E68" s="13" t="s">
        <v>384</v>
      </c>
      <c r="F68" s="7" t="s">
        <v>478</v>
      </c>
    </row>
    <row r="69" ht="14.25" spans="1:6">
      <c r="A69" s="7">
        <v>68</v>
      </c>
      <c r="B69" s="8" t="s">
        <v>479</v>
      </c>
      <c r="C69" s="9">
        <v>15</v>
      </c>
      <c r="D69" s="7" t="s">
        <v>383</v>
      </c>
      <c r="E69" s="13" t="s">
        <v>384</v>
      </c>
      <c r="F69" s="7" t="s">
        <v>478</v>
      </c>
    </row>
    <row r="70" ht="14.25" spans="1:6">
      <c r="A70" s="7">
        <v>69</v>
      </c>
      <c r="B70" s="8" t="s">
        <v>480</v>
      </c>
      <c r="C70" s="9">
        <v>15</v>
      </c>
      <c r="D70" s="7" t="s">
        <v>397</v>
      </c>
      <c r="E70" s="13" t="s">
        <v>384</v>
      </c>
      <c r="F70" s="7" t="s">
        <v>421</v>
      </c>
    </row>
    <row r="71" ht="14.25" spans="1:6">
      <c r="A71" s="7">
        <v>70</v>
      </c>
      <c r="B71" s="8" t="s">
        <v>481</v>
      </c>
      <c r="C71" s="9">
        <v>15</v>
      </c>
      <c r="D71" s="7" t="s">
        <v>397</v>
      </c>
      <c r="E71" s="13" t="s">
        <v>384</v>
      </c>
      <c r="F71" s="7" t="s">
        <v>482</v>
      </c>
    </row>
    <row r="72" ht="14.25" spans="1:6">
      <c r="A72" s="7">
        <v>71</v>
      </c>
      <c r="B72" s="8" t="s">
        <v>483</v>
      </c>
      <c r="C72" s="9">
        <v>15</v>
      </c>
      <c r="D72" s="7" t="s">
        <v>407</v>
      </c>
      <c r="E72" s="13" t="s">
        <v>384</v>
      </c>
      <c r="F72" s="7" t="s">
        <v>484</v>
      </c>
    </row>
    <row r="73" ht="14.25" spans="1:6">
      <c r="A73" s="7">
        <v>72</v>
      </c>
      <c r="B73" s="8" t="s">
        <v>485</v>
      </c>
      <c r="C73" s="9">
        <v>15</v>
      </c>
      <c r="D73" s="7" t="s">
        <v>407</v>
      </c>
      <c r="E73" s="13" t="s">
        <v>384</v>
      </c>
      <c r="F73" s="7" t="s">
        <v>486</v>
      </c>
    </row>
    <row r="74" ht="14.25" spans="1:6">
      <c r="A74" s="7">
        <v>73</v>
      </c>
      <c r="B74" s="8" t="s">
        <v>487</v>
      </c>
      <c r="C74" s="9">
        <v>15</v>
      </c>
      <c r="D74" s="7" t="s">
        <v>488</v>
      </c>
      <c r="E74" s="13" t="s">
        <v>384</v>
      </c>
      <c r="F74" s="7" t="s">
        <v>489</v>
      </c>
    </row>
    <row r="75" ht="14.25" spans="1:6">
      <c r="A75" s="7">
        <v>74</v>
      </c>
      <c r="B75" s="8" t="s">
        <v>490</v>
      </c>
      <c r="C75" s="9">
        <v>15</v>
      </c>
      <c r="D75" s="7" t="s">
        <v>488</v>
      </c>
      <c r="E75" s="13" t="s">
        <v>384</v>
      </c>
      <c r="F75" s="7" t="s">
        <v>491</v>
      </c>
    </row>
    <row r="76" ht="14.25" spans="1:6">
      <c r="A76" s="7">
        <v>75</v>
      </c>
      <c r="B76" s="8" t="s">
        <v>492</v>
      </c>
      <c r="C76" s="9">
        <v>15</v>
      </c>
      <c r="D76" s="7" t="s">
        <v>488</v>
      </c>
      <c r="E76" s="13" t="s">
        <v>384</v>
      </c>
      <c r="F76" s="7" t="s">
        <v>493</v>
      </c>
    </row>
    <row r="77" ht="14.25" spans="1:6">
      <c r="A77" s="7">
        <v>76</v>
      </c>
      <c r="B77" s="8" t="s">
        <v>494</v>
      </c>
      <c r="C77" s="9">
        <v>15</v>
      </c>
      <c r="D77" s="7" t="s">
        <v>488</v>
      </c>
      <c r="E77" s="13" t="s">
        <v>384</v>
      </c>
      <c r="F77" s="7" t="s">
        <v>493</v>
      </c>
    </row>
    <row r="78" ht="14.25" spans="1:6">
      <c r="A78" s="7">
        <v>77</v>
      </c>
      <c r="B78" s="8" t="s">
        <v>495</v>
      </c>
      <c r="C78" s="9">
        <v>15</v>
      </c>
      <c r="D78" s="7" t="s">
        <v>488</v>
      </c>
      <c r="E78" s="13" t="s">
        <v>384</v>
      </c>
      <c r="F78" s="7" t="s">
        <v>493</v>
      </c>
    </row>
    <row r="79" ht="14.25" spans="1:6">
      <c r="A79" s="7">
        <v>78</v>
      </c>
      <c r="B79" s="8" t="s">
        <v>496</v>
      </c>
      <c r="C79" s="9">
        <v>15</v>
      </c>
      <c r="D79" s="7" t="s">
        <v>488</v>
      </c>
      <c r="E79" s="13" t="s">
        <v>384</v>
      </c>
      <c r="F79" s="7" t="s">
        <v>497</v>
      </c>
    </row>
    <row r="80" ht="14.25" spans="1:6">
      <c r="A80" s="7">
        <v>79</v>
      </c>
      <c r="B80" s="8" t="s">
        <v>498</v>
      </c>
      <c r="C80" s="9">
        <v>15</v>
      </c>
      <c r="D80" s="7" t="s">
        <v>488</v>
      </c>
      <c r="E80" s="13" t="s">
        <v>384</v>
      </c>
      <c r="F80" s="7" t="s">
        <v>497</v>
      </c>
    </row>
    <row r="81" ht="14.25" spans="1:6">
      <c r="A81" s="7">
        <v>80</v>
      </c>
      <c r="B81" s="8" t="s">
        <v>499</v>
      </c>
      <c r="C81" s="9">
        <v>15</v>
      </c>
      <c r="D81" s="7" t="s">
        <v>488</v>
      </c>
      <c r="E81" s="13" t="s">
        <v>384</v>
      </c>
      <c r="F81" s="7" t="s">
        <v>497</v>
      </c>
    </row>
    <row r="82" ht="14.25" spans="1:6">
      <c r="A82" s="7">
        <v>81</v>
      </c>
      <c r="B82" s="8" t="s">
        <v>500</v>
      </c>
      <c r="C82" s="9">
        <v>15</v>
      </c>
      <c r="D82" s="7" t="s">
        <v>488</v>
      </c>
      <c r="E82" s="13" t="s">
        <v>384</v>
      </c>
      <c r="F82" s="7" t="s">
        <v>497</v>
      </c>
    </row>
    <row r="83" ht="14.25" spans="1:6">
      <c r="A83" s="7">
        <v>82</v>
      </c>
      <c r="B83" s="8" t="s">
        <v>501</v>
      </c>
      <c r="C83" s="9">
        <v>15</v>
      </c>
      <c r="D83" s="7" t="s">
        <v>488</v>
      </c>
      <c r="E83" s="13" t="s">
        <v>384</v>
      </c>
      <c r="F83" s="7" t="s">
        <v>497</v>
      </c>
    </row>
    <row r="84" ht="14.25" spans="1:6">
      <c r="A84" s="7">
        <v>83</v>
      </c>
      <c r="B84" s="8" t="s">
        <v>502</v>
      </c>
      <c r="C84" s="9">
        <v>15</v>
      </c>
      <c r="D84" s="7" t="s">
        <v>488</v>
      </c>
      <c r="E84" s="13" t="s">
        <v>384</v>
      </c>
      <c r="F84" s="7" t="s">
        <v>497</v>
      </c>
    </row>
    <row r="85" ht="14.25" spans="1:6">
      <c r="A85" s="7">
        <v>84</v>
      </c>
      <c r="B85" s="8" t="s">
        <v>503</v>
      </c>
      <c r="C85" s="9">
        <v>15</v>
      </c>
      <c r="D85" s="7" t="s">
        <v>504</v>
      </c>
      <c r="E85" s="13" t="s">
        <v>384</v>
      </c>
      <c r="F85" s="7" t="s">
        <v>505</v>
      </c>
    </row>
    <row r="86" ht="14.25" spans="1:6">
      <c r="A86" s="7">
        <v>85</v>
      </c>
      <c r="B86" s="8" t="s">
        <v>506</v>
      </c>
      <c r="C86" s="9">
        <v>15</v>
      </c>
      <c r="D86" s="7" t="s">
        <v>504</v>
      </c>
      <c r="E86" s="13" t="s">
        <v>384</v>
      </c>
      <c r="F86" s="7" t="s">
        <v>505</v>
      </c>
    </row>
    <row r="87" ht="14.25" spans="1:6">
      <c r="A87" s="7">
        <v>86</v>
      </c>
      <c r="B87" s="8" t="s">
        <v>507</v>
      </c>
      <c r="C87" s="9">
        <v>15</v>
      </c>
      <c r="D87" s="7" t="s">
        <v>504</v>
      </c>
      <c r="E87" s="13" t="s">
        <v>384</v>
      </c>
      <c r="F87" s="7" t="s">
        <v>508</v>
      </c>
    </row>
    <row r="88" ht="14.25" spans="1:6">
      <c r="A88" s="7">
        <v>87</v>
      </c>
      <c r="B88" s="8" t="s">
        <v>509</v>
      </c>
      <c r="C88" s="9">
        <v>15</v>
      </c>
      <c r="D88" s="7" t="s">
        <v>504</v>
      </c>
      <c r="E88" s="13" t="s">
        <v>384</v>
      </c>
      <c r="F88" s="7" t="s">
        <v>510</v>
      </c>
    </row>
    <row r="89" ht="14.25" spans="1:6">
      <c r="A89" s="7">
        <v>88</v>
      </c>
      <c r="B89" s="8" t="s">
        <v>511</v>
      </c>
      <c r="C89" s="9">
        <v>15</v>
      </c>
      <c r="D89" s="7" t="s">
        <v>504</v>
      </c>
      <c r="E89" s="13" t="s">
        <v>384</v>
      </c>
      <c r="F89" s="7" t="s">
        <v>510</v>
      </c>
    </row>
    <row r="90" ht="14.25" spans="1:6">
      <c r="A90" s="7">
        <v>89</v>
      </c>
      <c r="B90" s="8" t="s">
        <v>512</v>
      </c>
      <c r="C90" s="9">
        <v>15</v>
      </c>
      <c r="D90" s="7" t="s">
        <v>504</v>
      </c>
      <c r="E90" s="13" t="s">
        <v>384</v>
      </c>
      <c r="F90" s="7" t="s">
        <v>513</v>
      </c>
    </row>
    <row r="91" ht="14.25" spans="1:6">
      <c r="A91" s="7">
        <v>90</v>
      </c>
      <c r="B91" s="8" t="s">
        <v>514</v>
      </c>
      <c r="C91" s="9">
        <v>15</v>
      </c>
      <c r="D91" s="7" t="s">
        <v>504</v>
      </c>
      <c r="E91" s="13" t="s">
        <v>384</v>
      </c>
      <c r="F91" s="7" t="s">
        <v>505</v>
      </c>
    </row>
    <row r="92" ht="14.25" spans="1:6">
      <c r="A92" s="7">
        <v>91</v>
      </c>
      <c r="B92" s="8" t="s">
        <v>515</v>
      </c>
      <c r="C92" s="9">
        <v>15</v>
      </c>
      <c r="D92" s="7" t="s">
        <v>504</v>
      </c>
      <c r="E92" s="13" t="s">
        <v>384</v>
      </c>
      <c r="F92" s="7" t="s">
        <v>505</v>
      </c>
    </row>
    <row r="93" ht="14.25" spans="1:6">
      <c r="A93" s="7">
        <v>92</v>
      </c>
      <c r="B93" s="8" t="s">
        <v>516</v>
      </c>
      <c r="C93" s="9">
        <v>15</v>
      </c>
      <c r="D93" s="7" t="s">
        <v>504</v>
      </c>
      <c r="E93" s="13" t="s">
        <v>384</v>
      </c>
      <c r="F93" s="7" t="s">
        <v>517</v>
      </c>
    </row>
    <row r="94" ht="14.25" spans="1:6">
      <c r="A94" s="7">
        <v>93</v>
      </c>
      <c r="B94" s="8" t="s">
        <v>518</v>
      </c>
      <c r="C94" s="9">
        <v>15</v>
      </c>
      <c r="D94" s="7" t="s">
        <v>504</v>
      </c>
      <c r="E94" s="13" t="s">
        <v>384</v>
      </c>
      <c r="F94" s="7" t="s">
        <v>519</v>
      </c>
    </row>
    <row r="95" ht="14.25" spans="1:6">
      <c r="A95" s="7">
        <v>94</v>
      </c>
      <c r="B95" s="8" t="s">
        <v>520</v>
      </c>
      <c r="C95" s="9">
        <v>15</v>
      </c>
      <c r="D95" s="7" t="s">
        <v>416</v>
      </c>
      <c r="E95" s="13" t="s">
        <v>384</v>
      </c>
      <c r="F95" s="7" t="s">
        <v>462</v>
      </c>
    </row>
    <row r="96" ht="14.25" spans="1:6">
      <c r="A96" s="7">
        <v>95</v>
      </c>
      <c r="B96" s="8" t="s">
        <v>521</v>
      </c>
      <c r="C96" s="9">
        <v>15</v>
      </c>
      <c r="D96" s="7" t="s">
        <v>416</v>
      </c>
      <c r="E96" s="13" t="s">
        <v>384</v>
      </c>
      <c r="F96" s="7" t="s">
        <v>522</v>
      </c>
    </row>
    <row r="97" ht="27" spans="1:6">
      <c r="A97" s="7">
        <v>96</v>
      </c>
      <c r="B97" s="8" t="s">
        <v>523</v>
      </c>
      <c r="C97" s="9">
        <v>15</v>
      </c>
      <c r="D97" s="7" t="s">
        <v>416</v>
      </c>
      <c r="E97" s="13" t="s">
        <v>384</v>
      </c>
      <c r="F97" s="7" t="s">
        <v>522</v>
      </c>
    </row>
    <row r="98" ht="14.25" spans="1:6">
      <c r="A98" s="7">
        <v>97</v>
      </c>
      <c r="B98" s="8" t="s">
        <v>524</v>
      </c>
      <c r="C98" s="9">
        <v>15</v>
      </c>
      <c r="D98" s="7" t="s">
        <v>416</v>
      </c>
      <c r="E98" s="13" t="s">
        <v>384</v>
      </c>
      <c r="F98" s="7" t="s">
        <v>417</v>
      </c>
    </row>
    <row r="99" ht="14.25" spans="1:6">
      <c r="A99" s="7">
        <v>98</v>
      </c>
      <c r="B99" s="8" t="s">
        <v>525</v>
      </c>
      <c r="C99" s="9">
        <v>15</v>
      </c>
      <c r="D99" s="7" t="s">
        <v>416</v>
      </c>
      <c r="E99" s="13" t="s">
        <v>384</v>
      </c>
      <c r="F99" s="7" t="s">
        <v>419</v>
      </c>
    </row>
    <row r="100" ht="14.25" spans="1:6">
      <c r="A100" s="7">
        <v>99</v>
      </c>
      <c r="B100" s="8" t="s">
        <v>526</v>
      </c>
      <c r="C100" s="9">
        <v>15</v>
      </c>
      <c r="D100" s="7" t="s">
        <v>416</v>
      </c>
      <c r="E100" s="13" t="s">
        <v>384</v>
      </c>
      <c r="F100" s="7" t="s">
        <v>417</v>
      </c>
    </row>
    <row r="101" ht="14.25" spans="1:6">
      <c r="A101" s="7">
        <v>100</v>
      </c>
      <c r="B101" s="8" t="s">
        <v>527</v>
      </c>
      <c r="C101" s="9">
        <v>15</v>
      </c>
      <c r="D101" s="7" t="s">
        <v>416</v>
      </c>
      <c r="E101" s="13" t="s">
        <v>384</v>
      </c>
      <c r="F101" s="7" t="s">
        <v>419</v>
      </c>
    </row>
    <row r="102" ht="14.25" spans="1:6">
      <c r="A102" s="7">
        <v>101</v>
      </c>
      <c r="B102" s="8" t="s">
        <v>528</v>
      </c>
      <c r="C102" s="9">
        <v>15</v>
      </c>
      <c r="D102" s="7" t="s">
        <v>529</v>
      </c>
      <c r="E102" s="13" t="s">
        <v>384</v>
      </c>
      <c r="F102" s="7" t="s">
        <v>530</v>
      </c>
    </row>
    <row r="103" ht="14.25" spans="1:6">
      <c r="A103" s="7">
        <v>102</v>
      </c>
      <c r="B103" s="8" t="s">
        <v>531</v>
      </c>
      <c r="C103" s="9">
        <v>15</v>
      </c>
      <c r="D103" s="7" t="s">
        <v>529</v>
      </c>
      <c r="E103" s="13" t="s">
        <v>384</v>
      </c>
      <c r="F103" s="7" t="s">
        <v>532</v>
      </c>
    </row>
    <row r="104" ht="14.25" spans="1:6">
      <c r="A104" s="7">
        <v>103</v>
      </c>
      <c r="B104" s="8" t="s">
        <v>533</v>
      </c>
      <c r="C104" s="9">
        <v>15</v>
      </c>
      <c r="D104" s="7" t="s">
        <v>534</v>
      </c>
      <c r="E104" s="13" t="s">
        <v>384</v>
      </c>
      <c r="F104" s="7" t="s">
        <v>535</v>
      </c>
    </row>
    <row r="105" ht="14.25" spans="1:6">
      <c r="A105" s="7">
        <v>104</v>
      </c>
      <c r="B105" s="8" t="s">
        <v>536</v>
      </c>
      <c r="C105" s="9">
        <v>15</v>
      </c>
      <c r="D105" s="7" t="s">
        <v>534</v>
      </c>
      <c r="E105" s="13" t="s">
        <v>384</v>
      </c>
      <c r="F105" s="7" t="s">
        <v>535</v>
      </c>
    </row>
    <row r="106" ht="14.25" spans="1:6">
      <c r="A106" s="7">
        <v>105</v>
      </c>
      <c r="B106" s="8" t="s">
        <v>537</v>
      </c>
      <c r="C106" s="9">
        <v>15</v>
      </c>
      <c r="D106" s="7" t="s">
        <v>488</v>
      </c>
      <c r="E106" s="13" t="s">
        <v>384</v>
      </c>
      <c r="F106" s="7" t="s">
        <v>538</v>
      </c>
    </row>
    <row r="107" ht="14.25" spans="1:6">
      <c r="A107" s="7">
        <v>106</v>
      </c>
      <c r="B107" s="8" t="s">
        <v>539</v>
      </c>
      <c r="C107" s="9">
        <v>15</v>
      </c>
      <c r="D107" s="7" t="s">
        <v>387</v>
      </c>
      <c r="E107" s="13" t="s">
        <v>384</v>
      </c>
      <c r="F107" s="7" t="s">
        <v>540</v>
      </c>
    </row>
    <row r="108" ht="14.25" spans="1:6">
      <c r="A108" s="7">
        <v>107</v>
      </c>
      <c r="B108" s="8" t="s">
        <v>541</v>
      </c>
      <c r="C108" s="9">
        <v>15</v>
      </c>
      <c r="D108" s="7" t="s">
        <v>387</v>
      </c>
      <c r="E108" s="13" t="s">
        <v>384</v>
      </c>
      <c r="F108" s="7" t="s">
        <v>542</v>
      </c>
    </row>
    <row r="109" ht="14.25" spans="1:6">
      <c r="A109" s="7">
        <v>108</v>
      </c>
      <c r="B109" s="8" t="s">
        <v>543</v>
      </c>
      <c r="C109" s="9">
        <v>15</v>
      </c>
      <c r="D109" s="7" t="s">
        <v>387</v>
      </c>
      <c r="E109" s="13" t="s">
        <v>384</v>
      </c>
      <c r="F109" s="7" t="s">
        <v>544</v>
      </c>
    </row>
    <row r="110" ht="14.25" spans="1:6">
      <c r="A110" s="7">
        <v>109</v>
      </c>
      <c r="B110" s="8" t="s">
        <v>545</v>
      </c>
      <c r="C110" s="9">
        <v>15</v>
      </c>
      <c r="D110" s="7" t="s">
        <v>529</v>
      </c>
      <c r="E110" s="13" t="s">
        <v>384</v>
      </c>
      <c r="F110" s="7" t="s">
        <v>532</v>
      </c>
    </row>
    <row r="111" ht="14.25" spans="1:6">
      <c r="A111" s="7">
        <v>110</v>
      </c>
      <c r="B111" s="8" t="s">
        <v>546</v>
      </c>
      <c r="C111" s="9">
        <v>15</v>
      </c>
      <c r="D111" s="7" t="s">
        <v>529</v>
      </c>
      <c r="E111" s="13" t="s">
        <v>384</v>
      </c>
      <c r="F111" s="7" t="s">
        <v>532</v>
      </c>
    </row>
    <row r="112" ht="14.25" spans="1:6">
      <c r="A112" s="7">
        <v>111</v>
      </c>
      <c r="B112" s="8" t="s">
        <v>547</v>
      </c>
      <c r="C112" s="9">
        <v>15</v>
      </c>
      <c r="D112" s="7" t="s">
        <v>529</v>
      </c>
      <c r="E112" s="13" t="s">
        <v>384</v>
      </c>
      <c r="F112" s="7" t="s">
        <v>532</v>
      </c>
    </row>
    <row r="113" ht="14.25" spans="1:6">
      <c r="A113" s="7">
        <v>112</v>
      </c>
      <c r="B113" s="8" t="s">
        <v>548</v>
      </c>
      <c r="C113" s="9">
        <v>15</v>
      </c>
      <c r="D113" s="7" t="s">
        <v>529</v>
      </c>
      <c r="E113" s="13" t="s">
        <v>384</v>
      </c>
      <c r="F113" s="7" t="s">
        <v>532</v>
      </c>
    </row>
    <row r="114" ht="14.25" spans="1:6">
      <c r="A114" s="7">
        <v>113</v>
      </c>
      <c r="B114" s="8" t="s">
        <v>549</v>
      </c>
      <c r="C114" s="9">
        <v>15</v>
      </c>
      <c r="D114" s="7" t="s">
        <v>529</v>
      </c>
      <c r="E114" s="13" t="s">
        <v>384</v>
      </c>
      <c r="F114" s="7" t="s">
        <v>532</v>
      </c>
    </row>
    <row r="115" ht="14.25" spans="1:6">
      <c r="A115" s="7">
        <v>114</v>
      </c>
      <c r="B115" s="8" t="s">
        <v>550</v>
      </c>
      <c r="C115" s="9">
        <v>15</v>
      </c>
      <c r="D115" s="7" t="s">
        <v>529</v>
      </c>
      <c r="E115" s="13" t="s">
        <v>384</v>
      </c>
      <c r="F115" s="7" t="s">
        <v>472</v>
      </c>
    </row>
    <row r="116" ht="14.25" spans="1:6">
      <c r="A116" s="7">
        <v>115</v>
      </c>
      <c r="B116" s="8" t="s">
        <v>551</v>
      </c>
      <c r="C116" s="9">
        <v>15</v>
      </c>
      <c r="D116" s="7" t="s">
        <v>529</v>
      </c>
      <c r="E116" s="13" t="s">
        <v>384</v>
      </c>
      <c r="F116" s="7" t="s">
        <v>552</v>
      </c>
    </row>
    <row r="117" ht="14.25" spans="1:6">
      <c r="A117" s="7">
        <v>116</v>
      </c>
      <c r="B117" s="8" t="s">
        <v>553</v>
      </c>
      <c r="C117" s="9">
        <v>15</v>
      </c>
      <c r="D117" s="7" t="s">
        <v>554</v>
      </c>
      <c r="E117" s="13" t="s">
        <v>384</v>
      </c>
      <c r="F117" s="7" t="s">
        <v>555</v>
      </c>
    </row>
    <row r="118" ht="14.25" spans="1:6">
      <c r="A118" s="7">
        <v>117</v>
      </c>
      <c r="B118" s="8" t="s">
        <v>556</v>
      </c>
      <c r="C118" s="9">
        <v>15</v>
      </c>
      <c r="D118" s="7" t="s">
        <v>554</v>
      </c>
      <c r="E118" s="13" t="s">
        <v>384</v>
      </c>
      <c r="F118" s="7" t="s">
        <v>557</v>
      </c>
    </row>
    <row r="119" ht="14.25" spans="1:6">
      <c r="A119" s="7">
        <v>118</v>
      </c>
      <c r="B119" s="8" t="s">
        <v>558</v>
      </c>
      <c r="C119" s="9">
        <v>15</v>
      </c>
      <c r="D119" s="7" t="s">
        <v>554</v>
      </c>
      <c r="E119" s="13" t="s">
        <v>384</v>
      </c>
      <c r="F119" s="7" t="s">
        <v>559</v>
      </c>
    </row>
    <row r="120" ht="14.25" spans="1:6">
      <c r="A120" s="7">
        <v>119</v>
      </c>
      <c r="B120" s="8" t="s">
        <v>560</v>
      </c>
      <c r="C120" s="9">
        <v>15</v>
      </c>
      <c r="D120" s="7" t="s">
        <v>554</v>
      </c>
      <c r="E120" s="13" t="s">
        <v>384</v>
      </c>
      <c r="F120" s="7" t="s">
        <v>561</v>
      </c>
    </row>
    <row r="121" ht="14.25" spans="1:6">
      <c r="A121" s="7">
        <v>120</v>
      </c>
      <c r="B121" s="8" t="s">
        <v>562</v>
      </c>
      <c r="C121" s="9">
        <v>15</v>
      </c>
      <c r="D121" s="7" t="s">
        <v>488</v>
      </c>
      <c r="E121" s="13" t="s">
        <v>384</v>
      </c>
      <c r="F121" s="7" t="s">
        <v>538</v>
      </c>
    </row>
    <row r="122" ht="14.25" spans="1:6">
      <c r="A122" s="7">
        <v>121</v>
      </c>
      <c r="B122" s="8" t="s">
        <v>563</v>
      </c>
      <c r="C122" s="9">
        <v>15</v>
      </c>
      <c r="D122" s="7" t="s">
        <v>488</v>
      </c>
      <c r="E122" s="13" t="s">
        <v>384</v>
      </c>
      <c r="F122" s="7" t="s">
        <v>538</v>
      </c>
    </row>
    <row r="123" ht="14.25" spans="1:6">
      <c r="A123" s="7">
        <v>122</v>
      </c>
      <c r="B123" s="8" t="s">
        <v>564</v>
      </c>
      <c r="C123" s="9">
        <v>15</v>
      </c>
      <c r="D123" s="7" t="s">
        <v>488</v>
      </c>
      <c r="E123" s="13" t="s">
        <v>384</v>
      </c>
      <c r="F123" s="7" t="s">
        <v>538</v>
      </c>
    </row>
    <row r="124" ht="14.25" spans="1:6">
      <c r="A124" s="7">
        <v>123</v>
      </c>
      <c r="B124" s="8" t="s">
        <v>565</v>
      </c>
      <c r="C124" s="9">
        <v>15</v>
      </c>
      <c r="D124" s="7" t="s">
        <v>488</v>
      </c>
      <c r="E124" s="13" t="s">
        <v>384</v>
      </c>
      <c r="F124" s="7" t="s">
        <v>538</v>
      </c>
    </row>
    <row r="125" ht="14.25" spans="1:6">
      <c r="A125" s="7">
        <v>124</v>
      </c>
      <c r="B125" s="8" t="s">
        <v>566</v>
      </c>
      <c r="C125" s="9">
        <v>15</v>
      </c>
      <c r="D125" s="7" t="s">
        <v>488</v>
      </c>
      <c r="E125" s="13" t="s">
        <v>384</v>
      </c>
      <c r="F125" s="7" t="s">
        <v>497</v>
      </c>
    </row>
    <row r="126" ht="14.25" spans="1:6">
      <c r="A126" s="7">
        <v>125</v>
      </c>
      <c r="B126" s="8" t="s">
        <v>567</v>
      </c>
      <c r="C126" s="9">
        <v>15</v>
      </c>
      <c r="D126" s="7" t="s">
        <v>488</v>
      </c>
      <c r="E126" s="13" t="s">
        <v>384</v>
      </c>
      <c r="F126" s="7" t="s">
        <v>568</v>
      </c>
    </row>
    <row r="127" ht="14.25" spans="1:6">
      <c r="A127" s="7">
        <v>126</v>
      </c>
      <c r="B127" s="8" t="s">
        <v>569</v>
      </c>
      <c r="C127" s="9">
        <v>15</v>
      </c>
      <c r="D127" s="7" t="s">
        <v>488</v>
      </c>
      <c r="E127" s="13" t="s">
        <v>384</v>
      </c>
      <c r="F127" s="7" t="s">
        <v>493</v>
      </c>
    </row>
    <row r="128" ht="14.25" spans="1:6">
      <c r="A128" s="7">
        <v>127</v>
      </c>
      <c r="B128" s="8" t="s">
        <v>570</v>
      </c>
      <c r="C128" s="9">
        <v>15</v>
      </c>
      <c r="D128" s="7" t="s">
        <v>488</v>
      </c>
      <c r="E128" s="13" t="s">
        <v>384</v>
      </c>
      <c r="F128" s="7" t="s">
        <v>421</v>
      </c>
    </row>
    <row r="129" ht="14.25" spans="1:6">
      <c r="A129" s="7">
        <v>128</v>
      </c>
      <c r="B129" s="8" t="s">
        <v>571</v>
      </c>
      <c r="C129" s="9">
        <v>15</v>
      </c>
      <c r="D129" s="7" t="s">
        <v>488</v>
      </c>
      <c r="E129" s="13" t="s">
        <v>384</v>
      </c>
      <c r="F129" s="7" t="s">
        <v>493</v>
      </c>
    </row>
    <row r="130" ht="14.25" spans="1:6">
      <c r="A130" s="7">
        <v>129</v>
      </c>
      <c r="B130" s="8" t="s">
        <v>572</v>
      </c>
      <c r="C130" s="9">
        <v>15</v>
      </c>
      <c r="D130" s="7" t="s">
        <v>394</v>
      </c>
      <c r="E130" s="13" t="s">
        <v>384</v>
      </c>
      <c r="F130" s="7" t="s">
        <v>573</v>
      </c>
    </row>
    <row r="131" ht="14.25" spans="1:6">
      <c r="A131" s="7">
        <v>130</v>
      </c>
      <c r="B131" s="8" t="s">
        <v>574</v>
      </c>
      <c r="C131" s="9">
        <v>15</v>
      </c>
      <c r="D131" s="7" t="s">
        <v>394</v>
      </c>
      <c r="E131" s="13" t="s">
        <v>384</v>
      </c>
      <c r="F131" s="7" t="s">
        <v>573</v>
      </c>
    </row>
    <row r="132" ht="14.25" spans="1:6">
      <c r="A132" s="7">
        <v>131</v>
      </c>
      <c r="B132" s="8" t="s">
        <v>575</v>
      </c>
      <c r="C132" s="9">
        <v>15</v>
      </c>
      <c r="D132" s="7" t="s">
        <v>488</v>
      </c>
      <c r="E132" s="13" t="s">
        <v>384</v>
      </c>
      <c r="F132" s="7" t="s">
        <v>493</v>
      </c>
    </row>
    <row r="133" ht="14.25" spans="1:6">
      <c r="A133" s="7">
        <v>132</v>
      </c>
      <c r="B133" s="8" t="s">
        <v>576</v>
      </c>
      <c r="C133" s="9">
        <v>15</v>
      </c>
      <c r="D133" s="7" t="s">
        <v>488</v>
      </c>
      <c r="E133" s="13" t="s">
        <v>384</v>
      </c>
      <c r="F133" s="7" t="s">
        <v>493</v>
      </c>
    </row>
    <row r="134" ht="14.25" spans="1:6">
      <c r="A134" s="7">
        <v>133</v>
      </c>
      <c r="B134" s="8" t="s">
        <v>577</v>
      </c>
      <c r="C134" s="9">
        <v>15</v>
      </c>
      <c r="D134" s="7" t="s">
        <v>529</v>
      </c>
      <c r="E134" s="13" t="s">
        <v>384</v>
      </c>
      <c r="F134" s="7" t="s">
        <v>532</v>
      </c>
    </row>
    <row r="135" ht="14.25" spans="1:6">
      <c r="A135" s="7">
        <v>134</v>
      </c>
      <c r="B135" s="8" t="s">
        <v>578</v>
      </c>
      <c r="C135" s="9">
        <v>15</v>
      </c>
      <c r="D135" s="7" t="s">
        <v>397</v>
      </c>
      <c r="E135" s="13" t="s">
        <v>384</v>
      </c>
      <c r="F135" s="7" t="s">
        <v>402</v>
      </c>
    </row>
    <row r="136" ht="14.25" spans="1:6">
      <c r="A136" s="7">
        <v>135</v>
      </c>
      <c r="B136" s="8" t="s">
        <v>579</v>
      </c>
      <c r="C136" s="9">
        <v>15</v>
      </c>
      <c r="D136" s="7" t="s">
        <v>488</v>
      </c>
      <c r="E136" s="13" t="s">
        <v>384</v>
      </c>
      <c r="F136" s="7" t="s">
        <v>497</v>
      </c>
    </row>
    <row r="137" ht="14.25" spans="1:6">
      <c r="A137" s="7">
        <v>136</v>
      </c>
      <c r="B137" s="8" t="s">
        <v>580</v>
      </c>
      <c r="C137" s="9">
        <v>15</v>
      </c>
      <c r="D137" s="7" t="s">
        <v>488</v>
      </c>
      <c r="E137" s="13" t="s">
        <v>384</v>
      </c>
      <c r="F137" s="7" t="s">
        <v>581</v>
      </c>
    </row>
    <row r="138" ht="14.25" spans="1:6">
      <c r="A138" s="7">
        <v>137</v>
      </c>
      <c r="B138" s="8" t="s">
        <v>582</v>
      </c>
      <c r="C138" s="9">
        <v>15</v>
      </c>
      <c r="D138" s="7" t="s">
        <v>488</v>
      </c>
      <c r="E138" s="13" t="s">
        <v>384</v>
      </c>
      <c r="F138" s="7" t="s">
        <v>581</v>
      </c>
    </row>
    <row r="139" ht="14.25" spans="1:6">
      <c r="A139" s="7">
        <v>138</v>
      </c>
      <c r="B139" s="8" t="s">
        <v>583</v>
      </c>
      <c r="C139" s="9">
        <v>15</v>
      </c>
      <c r="D139" s="7" t="s">
        <v>488</v>
      </c>
      <c r="E139" s="13" t="s">
        <v>384</v>
      </c>
      <c r="F139" s="7" t="s">
        <v>421</v>
      </c>
    </row>
    <row r="140" ht="14.25" spans="1:6">
      <c r="A140" s="7">
        <v>139</v>
      </c>
      <c r="B140" s="8" t="s">
        <v>584</v>
      </c>
      <c r="C140" s="9">
        <v>15</v>
      </c>
      <c r="D140" s="7" t="s">
        <v>488</v>
      </c>
      <c r="E140" s="13" t="s">
        <v>384</v>
      </c>
      <c r="F140" s="7" t="s">
        <v>421</v>
      </c>
    </row>
    <row r="141" ht="14.25" spans="1:6">
      <c r="A141" s="7">
        <v>140</v>
      </c>
      <c r="B141" s="8" t="s">
        <v>585</v>
      </c>
      <c r="C141" s="9">
        <v>15</v>
      </c>
      <c r="D141" s="7" t="s">
        <v>488</v>
      </c>
      <c r="E141" s="13" t="s">
        <v>384</v>
      </c>
      <c r="F141" s="7" t="s">
        <v>493</v>
      </c>
    </row>
    <row r="142" ht="14.25" spans="1:6">
      <c r="A142" s="7">
        <v>141</v>
      </c>
      <c r="B142" s="8" t="s">
        <v>586</v>
      </c>
      <c r="C142" s="9">
        <v>15</v>
      </c>
      <c r="D142" s="7" t="s">
        <v>488</v>
      </c>
      <c r="E142" s="13" t="s">
        <v>384</v>
      </c>
      <c r="F142" s="7" t="s">
        <v>493</v>
      </c>
    </row>
    <row r="143" ht="14.25" spans="1:6">
      <c r="A143" s="7">
        <v>142</v>
      </c>
      <c r="B143" s="8" t="s">
        <v>587</v>
      </c>
      <c r="C143" s="9">
        <v>15</v>
      </c>
      <c r="D143" s="7" t="s">
        <v>488</v>
      </c>
      <c r="E143" s="13" t="s">
        <v>384</v>
      </c>
      <c r="F143" s="7" t="s">
        <v>588</v>
      </c>
    </row>
    <row r="144" ht="14.25" spans="1:6">
      <c r="A144" s="7">
        <v>143</v>
      </c>
      <c r="B144" s="8" t="s">
        <v>589</v>
      </c>
      <c r="C144" s="9">
        <v>15</v>
      </c>
      <c r="D144" s="7" t="s">
        <v>488</v>
      </c>
      <c r="E144" s="13" t="s">
        <v>384</v>
      </c>
      <c r="F144" s="7" t="s">
        <v>538</v>
      </c>
    </row>
    <row r="145" ht="14.25" spans="1:6">
      <c r="A145" s="7">
        <v>144</v>
      </c>
      <c r="B145" s="8" t="s">
        <v>590</v>
      </c>
      <c r="C145" s="9">
        <v>15</v>
      </c>
      <c r="D145" s="7" t="s">
        <v>416</v>
      </c>
      <c r="E145" s="13" t="s">
        <v>384</v>
      </c>
      <c r="F145" s="7" t="s">
        <v>388</v>
      </c>
    </row>
    <row r="146" ht="14.25" spans="1:6">
      <c r="A146" s="7">
        <v>145</v>
      </c>
      <c r="B146" s="8" t="s">
        <v>591</v>
      </c>
      <c r="C146" s="9">
        <v>15</v>
      </c>
      <c r="D146" s="7" t="s">
        <v>416</v>
      </c>
      <c r="E146" s="13" t="s">
        <v>384</v>
      </c>
      <c r="F146" s="7" t="s">
        <v>419</v>
      </c>
    </row>
    <row r="147" ht="14.25" spans="1:6">
      <c r="A147" s="7">
        <v>146</v>
      </c>
      <c r="B147" s="8" t="s">
        <v>592</v>
      </c>
      <c r="C147" s="9">
        <v>15</v>
      </c>
      <c r="D147" s="7" t="s">
        <v>416</v>
      </c>
      <c r="E147" s="13" t="s">
        <v>384</v>
      </c>
      <c r="F147" s="7" t="s">
        <v>419</v>
      </c>
    </row>
    <row r="148" ht="14.25" spans="1:6">
      <c r="A148" s="7">
        <v>147</v>
      </c>
      <c r="B148" s="8" t="s">
        <v>593</v>
      </c>
      <c r="C148" s="9">
        <v>15</v>
      </c>
      <c r="D148" s="7" t="s">
        <v>529</v>
      </c>
      <c r="E148" s="13" t="s">
        <v>384</v>
      </c>
      <c r="F148" s="7" t="s">
        <v>594</v>
      </c>
    </row>
    <row r="149" ht="14.25" spans="1:6">
      <c r="A149" s="7">
        <v>148</v>
      </c>
      <c r="B149" s="8" t="s">
        <v>595</v>
      </c>
      <c r="C149" s="9">
        <v>15</v>
      </c>
      <c r="D149" s="7" t="s">
        <v>534</v>
      </c>
      <c r="E149" s="13" t="s">
        <v>384</v>
      </c>
      <c r="F149" s="7" t="s">
        <v>596</v>
      </c>
    </row>
    <row r="150" ht="14.25" spans="1:6">
      <c r="A150" s="7">
        <v>149</v>
      </c>
      <c r="B150" s="8" t="s">
        <v>597</v>
      </c>
      <c r="C150" s="9">
        <v>15</v>
      </c>
      <c r="D150" s="7" t="s">
        <v>598</v>
      </c>
      <c r="E150" s="13" t="s">
        <v>384</v>
      </c>
      <c r="F150" s="7" t="s">
        <v>599</v>
      </c>
    </row>
    <row r="151" ht="14.25" spans="1:6">
      <c r="A151" s="7">
        <v>150</v>
      </c>
      <c r="B151" s="8" t="s">
        <v>600</v>
      </c>
      <c r="C151" s="9">
        <v>15</v>
      </c>
      <c r="D151" s="7" t="s">
        <v>598</v>
      </c>
      <c r="E151" s="13" t="s">
        <v>384</v>
      </c>
      <c r="F151" s="7" t="s">
        <v>601</v>
      </c>
    </row>
    <row r="152" ht="14.25" spans="1:6">
      <c r="A152" s="7">
        <v>151</v>
      </c>
      <c r="B152" s="8" t="s">
        <v>602</v>
      </c>
      <c r="C152" s="9">
        <v>15</v>
      </c>
      <c r="D152" s="7" t="s">
        <v>416</v>
      </c>
      <c r="E152" s="13" t="s">
        <v>384</v>
      </c>
      <c r="F152" s="7" t="s">
        <v>388</v>
      </c>
    </row>
    <row r="153" ht="14.25" spans="1:6">
      <c r="A153" s="7">
        <v>152</v>
      </c>
      <c r="B153" s="8" t="s">
        <v>603</v>
      </c>
      <c r="C153" s="9">
        <v>15</v>
      </c>
      <c r="D153" s="7" t="s">
        <v>416</v>
      </c>
      <c r="E153" s="13" t="s">
        <v>384</v>
      </c>
      <c r="F153" s="7" t="s">
        <v>604</v>
      </c>
    </row>
    <row r="154" ht="14.25" spans="1:6">
      <c r="A154" s="7">
        <v>153</v>
      </c>
      <c r="B154" s="8" t="s">
        <v>605</v>
      </c>
      <c r="C154" s="9">
        <v>15</v>
      </c>
      <c r="D154" s="7" t="s">
        <v>416</v>
      </c>
      <c r="E154" s="13" t="s">
        <v>384</v>
      </c>
      <c r="F154" s="7" t="s">
        <v>606</v>
      </c>
    </row>
    <row r="155" ht="14.25" spans="1:6">
      <c r="A155" s="7">
        <v>154</v>
      </c>
      <c r="B155" s="8" t="s">
        <v>607</v>
      </c>
      <c r="C155" s="9">
        <v>15</v>
      </c>
      <c r="D155" s="7" t="s">
        <v>416</v>
      </c>
      <c r="E155" s="13" t="s">
        <v>384</v>
      </c>
      <c r="F155" s="7" t="s">
        <v>522</v>
      </c>
    </row>
    <row r="156" ht="14.25" spans="1:6">
      <c r="A156" s="7">
        <v>155</v>
      </c>
      <c r="B156" s="8" t="s">
        <v>608</v>
      </c>
      <c r="C156" s="9">
        <v>15</v>
      </c>
      <c r="D156" s="7" t="s">
        <v>488</v>
      </c>
      <c r="E156" s="13" t="s">
        <v>384</v>
      </c>
      <c r="F156" s="7" t="s">
        <v>538</v>
      </c>
    </row>
    <row r="157" ht="14.25" spans="1:6">
      <c r="A157" s="7">
        <v>156</v>
      </c>
      <c r="B157" s="8" t="s">
        <v>609</v>
      </c>
      <c r="C157" s="9">
        <v>15</v>
      </c>
      <c r="D157" s="7" t="s">
        <v>488</v>
      </c>
      <c r="E157" s="13" t="s">
        <v>384</v>
      </c>
      <c r="F157" s="7" t="s">
        <v>538</v>
      </c>
    </row>
    <row r="158" ht="14.25" spans="1:6">
      <c r="A158" s="7">
        <v>157</v>
      </c>
      <c r="B158" s="8" t="s">
        <v>610</v>
      </c>
      <c r="C158" s="9">
        <v>15</v>
      </c>
      <c r="D158" s="7" t="s">
        <v>488</v>
      </c>
      <c r="E158" s="13" t="s">
        <v>384</v>
      </c>
      <c r="F158" s="7" t="s">
        <v>538</v>
      </c>
    </row>
    <row r="159" ht="14.25" spans="1:6">
      <c r="A159" s="7">
        <v>158</v>
      </c>
      <c r="B159" s="8" t="s">
        <v>611</v>
      </c>
      <c r="C159" s="9">
        <v>15</v>
      </c>
      <c r="D159" s="7" t="s">
        <v>504</v>
      </c>
      <c r="E159" s="13" t="s">
        <v>384</v>
      </c>
      <c r="F159" s="7" t="s">
        <v>505</v>
      </c>
    </row>
    <row r="160" ht="14.25" spans="1:6">
      <c r="A160" s="7">
        <v>159</v>
      </c>
      <c r="B160" s="8" t="s">
        <v>612</v>
      </c>
      <c r="C160" s="9">
        <v>15</v>
      </c>
      <c r="D160" s="7" t="s">
        <v>504</v>
      </c>
      <c r="E160" s="13" t="s">
        <v>384</v>
      </c>
      <c r="F160" s="7" t="s">
        <v>508</v>
      </c>
    </row>
    <row r="161" ht="14.25" spans="1:6">
      <c r="A161" s="7">
        <v>160</v>
      </c>
      <c r="B161" s="8" t="s">
        <v>613</v>
      </c>
      <c r="C161" s="9">
        <v>15</v>
      </c>
      <c r="D161" s="7" t="s">
        <v>397</v>
      </c>
      <c r="E161" s="13" t="s">
        <v>384</v>
      </c>
      <c r="F161" s="7" t="s">
        <v>614</v>
      </c>
    </row>
    <row r="162" ht="14.25" spans="1:6">
      <c r="A162" s="7">
        <v>161</v>
      </c>
      <c r="B162" s="8" t="s">
        <v>615</v>
      </c>
      <c r="C162" s="9">
        <v>15</v>
      </c>
      <c r="D162" s="7" t="s">
        <v>397</v>
      </c>
      <c r="E162" s="13" t="s">
        <v>384</v>
      </c>
      <c r="F162" s="7" t="s">
        <v>398</v>
      </c>
    </row>
    <row r="163" ht="14.25" spans="1:6">
      <c r="A163" s="14">
        <v>162</v>
      </c>
      <c r="B163" s="15" t="s">
        <v>616</v>
      </c>
      <c r="C163" s="16">
        <v>500</v>
      </c>
      <c r="D163" s="7" t="s">
        <v>488</v>
      </c>
      <c r="E163" s="20" t="s">
        <v>27</v>
      </c>
      <c r="F163" s="21" t="s">
        <v>617</v>
      </c>
    </row>
    <row r="164" ht="27" spans="1:6">
      <c r="A164" s="14">
        <v>163</v>
      </c>
      <c r="B164" s="15" t="s">
        <v>618</v>
      </c>
      <c r="C164" s="16">
        <v>500</v>
      </c>
      <c r="D164" s="7" t="s">
        <v>488</v>
      </c>
      <c r="E164" s="20" t="s">
        <v>27</v>
      </c>
      <c r="F164" s="22" t="s">
        <v>538</v>
      </c>
    </row>
    <row r="165" ht="14.25" spans="1:6">
      <c r="A165" s="14">
        <v>164</v>
      </c>
      <c r="B165" s="15" t="s">
        <v>619</v>
      </c>
      <c r="C165" s="16">
        <v>90</v>
      </c>
      <c r="D165" s="7" t="s">
        <v>488</v>
      </c>
      <c r="E165" s="20" t="s">
        <v>27</v>
      </c>
      <c r="F165" s="22" t="s">
        <v>538</v>
      </c>
    </row>
    <row r="166" ht="14.25" spans="1:6">
      <c r="A166" s="14">
        <v>165</v>
      </c>
      <c r="B166" s="8" t="s">
        <v>620</v>
      </c>
      <c r="C166" s="16">
        <v>452.5</v>
      </c>
      <c r="D166" s="7" t="s">
        <v>488</v>
      </c>
      <c r="E166" s="20" t="s">
        <v>27</v>
      </c>
      <c r="F166" s="22" t="s">
        <v>538</v>
      </c>
    </row>
    <row r="167" ht="14.25" spans="1:6">
      <c r="A167" s="14">
        <v>166</v>
      </c>
      <c r="B167" s="8" t="s">
        <v>64</v>
      </c>
      <c r="C167" s="16">
        <v>257.52</v>
      </c>
      <c r="D167" s="7" t="s">
        <v>488</v>
      </c>
      <c r="E167" s="20" t="s">
        <v>27</v>
      </c>
      <c r="F167" s="22" t="s">
        <v>538</v>
      </c>
    </row>
    <row r="168" ht="14.25" spans="1:6">
      <c r="A168" s="14">
        <v>167</v>
      </c>
      <c r="B168" s="15" t="s">
        <v>621</v>
      </c>
      <c r="C168" s="16">
        <v>500</v>
      </c>
      <c r="D168" s="7" t="s">
        <v>488</v>
      </c>
      <c r="E168" s="20" t="s">
        <v>27</v>
      </c>
      <c r="F168" s="22" t="s">
        <v>538</v>
      </c>
    </row>
    <row r="169" ht="14.25" spans="1:6">
      <c r="A169" s="14">
        <v>168</v>
      </c>
      <c r="B169" s="15" t="s">
        <v>622</v>
      </c>
      <c r="C169" s="16">
        <v>163.01</v>
      </c>
      <c r="D169" s="7" t="s">
        <v>488</v>
      </c>
      <c r="E169" s="20" t="s">
        <v>27</v>
      </c>
      <c r="F169" s="22" t="s">
        <v>538</v>
      </c>
    </row>
    <row r="170" ht="14.25" spans="1:6">
      <c r="A170" s="14">
        <v>169</v>
      </c>
      <c r="B170" s="15" t="s">
        <v>623</v>
      </c>
      <c r="C170" s="16">
        <v>74.99</v>
      </c>
      <c r="D170" s="7" t="s">
        <v>488</v>
      </c>
      <c r="E170" s="20" t="s">
        <v>27</v>
      </c>
      <c r="F170" s="22" t="s">
        <v>538</v>
      </c>
    </row>
    <row r="171" ht="14.25" spans="1:6">
      <c r="A171" s="14">
        <v>170</v>
      </c>
      <c r="B171" s="15" t="s">
        <v>624</v>
      </c>
      <c r="C171" s="9">
        <v>500</v>
      </c>
      <c r="D171" s="7" t="s">
        <v>488</v>
      </c>
      <c r="E171" s="20" t="s">
        <v>27</v>
      </c>
      <c r="F171" s="22" t="s">
        <v>538</v>
      </c>
    </row>
    <row r="172" ht="14.25" spans="1:6">
      <c r="A172" s="14">
        <v>171</v>
      </c>
      <c r="B172" s="5" t="s">
        <v>625</v>
      </c>
      <c r="C172" s="6">
        <v>367.62</v>
      </c>
      <c r="D172" s="17" t="s">
        <v>626</v>
      </c>
      <c r="E172" s="20" t="s">
        <v>16</v>
      </c>
      <c r="F172" s="17" t="s">
        <v>13</v>
      </c>
    </row>
    <row r="173" ht="27" spans="1:6">
      <c r="A173" s="14">
        <v>172</v>
      </c>
      <c r="B173" s="8" t="s">
        <v>627</v>
      </c>
      <c r="C173" s="18">
        <v>1</v>
      </c>
      <c r="D173" s="7" t="s">
        <v>488</v>
      </c>
      <c r="E173" s="23" t="s">
        <v>70</v>
      </c>
      <c r="F173" s="7" t="s">
        <v>538</v>
      </c>
    </row>
    <row r="174" ht="14.25" spans="1:6">
      <c r="A174" s="14">
        <v>173</v>
      </c>
      <c r="B174" s="8" t="s">
        <v>628</v>
      </c>
      <c r="C174" s="18">
        <v>1.1</v>
      </c>
      <c r="D174" s="7" t="s">
        <v>488</v>
      </c>
      <c r="E174" s="23" t="s">
        <v>70</v>
      </c>
      <c r="F174" s="7" t="s">
        <v>538</v>
      </c>
    </row>
    <row r="175" ht="14.25" spans="1:6">
      <c r="A175" s="14">
        <v>174</v>
      </c>
      <c r="B175" s="8" t="s">
        <v>629</v>
      </c>
      <c r="C175" s="18">
        <v>4</v>
      </c>
      <c r="D175" s="7" t="s">
        <v>488</v>
      </c>
      <c r="E175" s="23" t="s">
        <v>70</v>
      </c>
      <c r="F175" s="7" t="s">
        <v>538</v>
      </c>
    </row>
    <row r="176" ht="14.25" spans="1:6">
      <c r="A176" s="14">
        <v>175</v>
      </c>
      <c r="B176" s="8" t="s">
        <v>630</v>
      </c>
      <c r="C176" s="18">
        <v>3.95</v>
      </c>
      <c r="D176" s="7" t="s">
        <v>488</v>
      </c>
      <c r="E176" s="23" t="s">
        <v>70</v>
      </c>
      <c r="F176" s="7" t="s">
        <v>538</v>
      </c>
    </row>
    <row r="177" ht="14.25" spans="1:6">
      <c r="A177" s="14">
        <v>176</v>
      </c>
      <c r="B177" s="8" t="s">
        <v>631</v>
      </c>
      <c r="C177" s="9">
        <v>13.64</v>
      </c>
      <c r="D177" s="7" t="s">
        <v>488</v>
      </c>
      <c r="E177" s="23" t="s">
        <v>70</v>
      </c>
      <c r="F177" s="7" t="s">
        <v>538</v>
      </c>
    </row>
    <row r="178" ht="27" spans="1:6">
      <c r="A178" s="14">
        <v>177</v>
      </c>
      <c r="B178" s="8" t="s">
        <v>632</v>
      </c>
      <c r="C178" s="9">
        <v>9.03</v>
      </c>
      <c r="D178" s="7" t="s">
        <v>488</v>
      </c>
      <c r="E178" s="23" t="s">
        <v>70</v>
      </c>
      <c r="F178" s="7" t="s">
        <v>538</v>
      </c>
    </row>
    <row r="179" ht="14.25" spans="1:6">
      <c r="A179" s="14">
        <v>178</v>
      </c>
      <c r="B179" s="8" t="s">
        <v>633</v>
      </c>
      <c r="C179" s="9">
        <v>5.01</v>
      </c>
      <c r="D179" s="7" t="s">
        <v>488</v>
      </c>
      <c r="E179" s="23" t="s">
        <v>70</v>
      </c>
      <c r="F179" s="7" t="s">
        <v>538</v>
      </c>
    </row>
    <row r="180" ht="27" spans="1:6">
      <c r="A180" s="14">
        <v>179</v>
      </c>
      <c r="B180" s="8" t="s">
        <v>634</v>
      </c>
      <c r="C180" s="9">
        <v>2.1</v>
      </c>
      <c r="D180" s="7" t="s">
        <v>488</v>
      </c>
      <c r="E180" s="23" t="s">
        <v>70</v>
      </c>
      <c r="F180" s="7" t="s">
        <v>538</v>
      </c>
    </row>
    <row r="181" ht="27" spans="1:6">
      <c r="A181" s="14">
        <v>180</v>
      </c>
      <c r="B181" s="8" t="s">
        <v>635</v>
      </c>
      <c r="C181" s="9">
        <v>2.3</v>
      </c>
      <c r="D181" s="7" t="s">
        <v>488</v>
      </c>
      <c r="E181" s="23" t="s">
        <v>70</v>
      </c>
      <c r="F181" s="7" t="s">
        <v>538</v>
      </c>
    </row>
    <row r="182" ht="14.25" spans="1:6">
      <c r="A182" s="14">
        <v>181</v>
      </c>
      <c r="B182" s="8" t="s">
        <v>636</v>
      </c>
      <c r="C182" s="18">
        <v>1</v>
      </c>
      <c r="D182" s="7" t="s">
        <v>488</v>
      </c>
      <c r="E182" s="23" t="s">
        <v>70</v>
      </c>
      <c r="F182" s="7" t="s">
        <v>538</v>
      </c>
    </row>
    <row r="183" ht="14.25" spans="1:6">
      <c r="A183" s="14">
        <v>182</v>
      </c>
      <c r="B183" s="8" t="s">
        <v>637</v>
      </c>
      <c r="C183" s="18">
        <v>1.38</v>
      </c>
      <c r="D183" s="7" t="s">
        <v>488</v>
      </c>
      <c r="E183" s="23" t="s">
        <v>70</v>
      </c>
      <c r="F183" s="7" t="s">
        <v>538</v>
      </c>
    </row>
    <row r="184" ht="27" spans="1:6">
      <c r="A184" s="14">
        <v>183</v>
      </c>
      <c r="B184" s="8" t="s">
        <v>638</v>
      </c>
      <c r="C184" s="18">
        <v>1</v>
      </c>
      <c r="D184" s="7" t="s">
        <v>488</v>
      </c>
      <c r="E184" s="23" t="s">
        <v>70</v>
      </c>
      <c r="F184" s="7" t="s">
        <v>538</v>
      </c>
    </row>
    <row r="185" ht="14.25" spans="1:6">
      <c r="A185" s="14">
        <v>184</v>
      </c>
      <c r="B185" s="19" t="s">
        <v>639</v>
      </c>
      <c r="C185" s="18">
        <v>1</v>
      </c>
      <c r="D185" s="7" t="s">
        <v>488</v>
      </c>
      <c r="E185" s="23" t="s">
        <v>70</v>
      </c>
      <c r="F185" s="7" t="s">
        <v>538</v>
      </c>
    </row>
    <row r="186" ht="14.25" spans="1:6">
      <c r="A186" s="14">
        <v>185</v>
      </c>
      <c r="B186" s="8" t="s">
        <v>640</v>
      </c>
      <c r="C186" s="18">
        <v>1.21</v>
      </c>
      <c r="D186" s="7" t="s">
        <v>488</v>
      </c>
      <c r="E186" s="23" t="s">
        <v>70</v>
      </c>
      <c r="F186" s="7" t="s">
        <v>538</v>
      </c>
    </row>
    <row r="187" ht="14.25" spans="1:6">
      <c r="A187" s="14">
        <v>186</v>
      </c>
      <c r="B187" s="8" t="s">
        <v>641</v>
      </c>
      <c r="C187" s="9">
        <v>1</v>
      </c>
      <c r="D187" s="7" t="s">
        <v>488</v>
      </c>
      <c r="E187" s="23" t="s">
        <v>70</v>
      </c>
      <c r="F187" s="7" t="s">
        <v>538</v>
      </c>
    </row>
    <row r="188" ht="14.25" spans="1:6">
      <c r="A188" s="14">
        <v>187</v>
      </c>
      <c r="B188" s="8" t="s">
        <v>642</v>
      </c>
      <c r="C188" s="18">
        <v>20</v>
      </c>
      <c r="D188" s="7" t="s">
        <v>488</v>
      </c>
      <c r="E188" s="23" t="s">
        <v>70</v>
      </c>
      <c r="F188" s="7" t="s">
        <v>538</v>
      </c>
    </row>
    <row r="189" ht="14.25" spans="1:6">
      <c r="A189" s="14">
        <v>188</v>
      </c>
      <c r="B189" s="8" t="s">
        <v>643</v>
      </c>
      <c r="C189" s="18">
        <v>10.1</v>
      </c>
      <c r="D189" s="7" t="s">
        <v>488</v>
      </c>
      <c r="E189" s="23" t="s">
        <v>70</v>
      </c>
      <c r="F189" s="7" t="s">
        <v>538</v>
      </c>
    </row>
    <row r="190" ht="14.25" spans="1:6">
      <c r="A190" s="14">
        <v>189</v>
      </c>
      <c r="B190" s="8" t="s">
        <v>644</v>
      </c>
      <c r="C190" s="18">
        <v>1.99</v>
      </c>
      <c r="D190" s="7" t="s">
        <v>488</v>
      </c>
      <c r="E190" s="23" t="s">
        <v>70</v>
      </c>
      <c r="F190" s="7" t="s">
        <v>538</v>
      </c>
    </row>
    <row r="191" ht="14.25" spans="1:6">
      <c r="A191" s="14">
        <v>190</v>
      </c>
      <c r="B191" s="8" t="s">
        <v>645</v>
      </c>
      <c r="C191" s="18">
        <v>17.8</v>
      </c>
      <c r="D191" s="7" t="s">
        <v>488</v>
      </c>
      <c r="E191" s="23" t="s">
        <v>70</v>
      </c>
      <c r="F191" s="7" t="s">
        <v>538</v>
      </c>
    </row>
    <row r="192" ht="14.25" spans="1:6">
      <c r="A192" s="14">
        <v>191</v>
      </c>
      <c r="B192" s="8" t="s">
        <v>646</v>
      </c>
      <c r="C192" s="18">
        <v>10.8</v>
      </c>
      <c r="D192" s="7" t="s">
        <v>488</v>
      </c>
      <c r="E192" s="23" t="s">
        <v>70</v>
      </c>
      <c r="F192" s="7" t="s">
        <v>538</v>
      </c>
    </row>
    <row r="193" ht="14.25" spans="1:6">
      <c r="A193" s="14">
        <v>192</v>
      </c>
      <c r="B193" s="8" t="s">
        <v>647</v>
      </c>
      <c r="C193" s="18">
        <v>1.51</v>
      </c>
      <c r="D193" s="7" t="s">
        <v>488</v>
      </c>
      <c r="E193" s="23" t="s">
        <v>70</v>
      </c>
      <c r="F193" s="7" t="s">
        <v>538</v>
      </c>
    </row>
    <row r="194" ht="14.25" spans="1:6">
      <c r="A194" s="14">
        <v>193</v>
      </c>
      <c r="B194" s="8" t="s">
        <v>648</v>
      </c>
      <c r="C194" s="18">
        <v>8.88</v>
      </c>
      <c r="D194" s="7" t="s">
        <v>488</v>
      </c>
      <c r="E194" s="23" t="s">
        <v>70</v>
      </c>
      <c r="F194" s="7" t="s">
        <v>538</v>
      </c>
    </row>
    <row r="195" ht="14.25" spans="1:6">
      <c r="A195" s="14">
        <v>194</v>
      </c>
      <c r="B195" s="8" t="s">
        <v>649</v>
      </c>
      <c r="C195" s="18">
        <v>6</v>
      </c>
      <c r="D195" s="7" t="s">
        <v>488</v>
      </c>
      <c r="E195" s="23" t="s">
        <v>70</v>
      </c>
      <c r="F195" s="7" t="s">
        <v>538</v>
      </c>
    </row>
    <row r="196" ht="27" spans="1:6">
      <c r="A196" s="14">
        <v>195</v>
      </c>
      <c r="B196" s="8" t="s">
        <v>650</v>
      </c>
      <c r="C196" s="18">
        <v>3.07</v>
      </c>
      <c r="D196" s="7" t="s">
        <v>488</v>
      </c>
      <c r="E196" s="23" t="s">
        <v>70</v>
      </c>
      <c r="F196" s="7" t="s">
        <v>538</v>
      </c>
    </row>
    <row r="197" ht="14.25" spans="1:6">
      <c r="A197" s="14">
        <v>196</v>
      </c>
      <c r="B197" s="8" t="s">
        <v>651</v>
      </c>
      <c r="C197" s="18">
        <v>2</v>
      </c>
      <c r="D197" s="7" t="s">
        <v>488</v>
      </c>
      <c r="E197" s="23" t="s">
        <v>70</v>
      </c>
      <c r="F197" s="7" t="s">
        <v>538</v>
      </c>
    </row>
    <row r="198" ht="14.25" spans="1:6">
      <c r="A198" s="14">
        <v>197</v>
      </c>
      <c r="B198" s="8" t="s">
        <v>652</v>
      </c>
      <c r="C198" s="18">
        <v>1.08</v>
      </c>
      <c r="D198" s="7" t="s">
        <v>488</v>
      </c>
      <c r="E198" s="23" t="s">
        <v>70</v>
      </c>
      <c r="F198" s="7" t="s">
        <v>538</v>
      </c>
    </row>
    <row r="199" ht="14.25" spans="1:6">
      <c r="A199" s="14">
        <v>198</v>
      </c>
      <c r="B199" s="8" t="s">
        <v>653</v>
      </c>
      <c r="C199" s="18">
        <v>15.04</v>
      </c>
      <c r="D199" s="7" t="s">
        <v>488</v>
      </c>
      <c r="E199" s="23" t="s">
        <v>70</v>
      </c>
      <c r="F199" s="7" t="s">
        <v>538</v>
      </c>
    </row>
    <row r="200" ht="14.25" spans="1:6">
      <c r="A200" s="14">
        <v>199</v>
      </c>
      <c r="B200" s="8" t="s">
        <v>654</v>
      </c>
      <c r="C200" s="18">
        <v>1.3</v>
      </c>
      <c r="D200" s="7" t="s">
        <v>488</v>
      </c>
      <c r="E200" s="23" t="s">
        <v>70</v>
      </c>
      <c r="F200" s="7" t="s">
        <v>538</v>
      </c>
    </row>
    <row r="201" ht="27" spans="1:6">
      <c r="A201" s="14">
        <v>200</v>
      </c>
      <c r="B201" s="8" t="s">
        <v>655</v>
      </c>
      <c r="C201" s="9">
        <v>2.15</v>
      </c>
      <c r="D201" s="7" t="s">
        <v>488</v>
      </c>
      <c r="E201" s="23" t="s">
        <v>70</v>
      </c>
      <c r="F201" s="7" t="s">
        <v>538</v>
      </c>
    </row>
    <row r="202" ht="14.25" spans="1:6">
      <c r="A202" s="14">
        <v>201</v>
      </c>
      <c r="B202" s="8" t="s">
        <v>656</v>
      </c>
      <c r="C202" s="9">
        <v>4.28</v>
      </c>
      <c r="D202" s="7" t="s">
        <v>488</v>
      </c>
      <c r="E202" s="23" t="s">
        <v>70</v>
      </c>
      <c r="F202" s="7" t="s">
        <v>538</v>
      </c>
    </row>
    <row r="203" ht="14.25" spans="1:6">
      <c r="A203" s="14">
        <v>202</v>
      </c>
      <c r="B203" s="8" t="s">
        <v>657</v>
      </c>
      <c r="C203" s="9">
        <v>2.11</v>
      </c>
      <c r="D203" s="7" t="s">
        <v>488</v>
      </c>
      <c r="E203" s="23" t="s">
        <v>70</v>
      </c>
      <c r="F203" s="7" t="s">
        <v>538</v>
      </c>
    </row>
    <row r="204" ht="14.25" spans="1:6">
      <c r="A204" s="14">
        <v>203</v>
      </c>
      <c r="B204" s="8" t="s">
        <v>658</v>
      </c>
      <c r="C204" s="18">
        <v>4.38</v>
      </c>
      <c r="D204" s="7" t="s">
        <v>488</v>
      </c>
      <c r="E204" s="23" t="s">
        <v>70</v>
      </c>
      <c r="F204" s="7" t="s">
        <v>538</v>
      </c>
    </row>
    <row r="205" ht="14.25" spans="1:6">
      <c r="A205" s="14">
        <v>204</v>
      </c>
      <c r="B205" s="8" t="s">
        <v>659</v>
      </c>
      <c r="C205" s="18">
        <v>1</v>
      </c>
      <c r="D205" s="7" t="s">
        <v>488</v>
      </c>
      <c r="E205" s="23" t="s">
        <v>70</v>
      </c>
      <c r="F205" s="7" t="s">
        <v>538</v>
      </c>
    </row>
    <row r="206" ht="14.25" spans="1:6">
      <c r="A206" s="14">
        <v>205</v>
      </c>
      <c r="B206" s="8" t="s">
        <v>660</v>
      </c>
      <c r="C206" s="18">
        <v>1</v>
      </c>
      <c r="D206" s="7" t="s">
        <v>488</v>
      </c>
      <c r="E206" s="23" t="s">
        <v>70</v>
      </c>
      <c r="F206" s="7" t="s">
        <v>538</v>
      </c>
    </row>
    <row r="207" ht="14.25" spans="1:6">
      <c r="A207" s="14">
        <v>206</v>
      </c>
      <c r="B207" s="24" t="s">
        <v>661</v>
      </c>
      <c r="C207" s="9">
        <v>100</v>
      </c>
      <c r="D207" s="25" t="s">
        <v>488</v>
      </c>
      <c r="E207" s="23" t="s">
        <v>49</v>
      </c>
      <c r="F207" s="25" t="s">
        <v>538</v>
      </c>
    </row>
    <row r="208" ht="14.25" spans="1:6">
      <c r="A208" s="14">
        <v>207</v>
      </c>
      <c r="B208" s="24" t="s">
        <v>662</v>
      </c>
      <c r="C208" s="9">
        <v>100</v>
      </c>
      <c r="D208" s="25" t="s">
        <v>488</v>
      </c>
      <c r="E208" s="23" t="s">
        <v>49</v>
      </c>
      <c r="F208" s="25" t="s">
        <v>493</v>
      </c>
    </row>
    <row r="209" ht="14.25" spans="1:6">
      <c r="A209" s="14">
        <v>208</v>
      </c>
      <c r="B209" s="24" t="s">
        <v>663</v>
      </c>
      <c r="C209" s="9">
        <v>100</v>
      </c>
      <c r="D209" s="25" t="s">
        <v>383</v>
      </c>
      <c r="E209" s="23" t="s">
        <v>49</v>
      </c>
      <c r="F209" s="25" t="s">
        <v>664</v>
      </c>
    </row>
    <row r="210" ht="14.25" spans="1:6">
      <c r="A210" s="14">
        <v>209</v>
      </c>
      <c r="B210" s="26" t="s">
        <v>665</v>
      </c>
      <c r="C210" s="27">
        <v>49.28</v>
      </c>
      <c r="D210" s="21" t="s">
        <v>666</v>
      </c>
      <c r="E210" s="23" t="s">
        <v>667</v>
      </c>
      <c r="F210" s="21" t="s">
        <v>668</v>
      </c>
    </row>
  </sheetData>
  <autoFilter ref="A1:G210">
    <extLst/>
  </autoFilter>
  <conditionalFormatting sqref="B41">
    <cfRule type="duplicateValues" dxfId="0" priority="2"/>
  </conditionalFormatting>
  <conditionalFormatting sqref="B173:B206">
    <cfRule type="duplicateValues" dxfId="1" priority="1" stopIfTrue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12" sqref="D2:E12"/>
    </sheetView>
  </sheetViews>
  <sheetFormatPr defaultColWidth="9" defaultRowHeight="13.5" outlineLevelCol="4"/>
  <cols>
    <col min="1" max="1" width="31.5" customWidth="1"/>
    <col min="2" max="2" width="11.625" customWidth="1"/>
    <col min="3" max="3" width="16.125" customWidth="1"/>
    <col min="4" max="4" width="29.25" customWidth="1"/>
    <col min="5" max="5" width="17.25" customWidth="1"/>
  </cols>
  <sheetData>
    <row r="1" spans="1:5">
      <c r="A1" t="s">
        <v>6</v>
      </c>
      <c r="B1" t="s">
        <v>669</v>
      </c>
      <c r="C1" t="s">
        <v>670</v>
      </c>
      <c r="D1" t="s">
        <v>10</v>
      </c>
      <c r="E1" t="s">
        <v>671</v>
      </c>
    </row>
    <row r="2" spans="1:5">
      <c r="A2" t="s">
        <v>258</v>
      </c>
      <c r="B2">
        <v>50</v>
      </c>
      <c r="C2" t="s">
        <v>254</v>
      </c>
      <c r="D2" t="s">
        <v>22</v>
      </c>
      <c r="E2" t="s">
        <v>259</v>
      </c>
    </row>
    <row r="3" spans="1:5">
      <c r="A3" t="s">
        <v>260</v>
      </c>
      <c r="B3">
        <v>15</v>
      </c>
      <c r="C3" t="s">
        <v>254</v>
      </c>
      <c r="D3" t="s">
        <v>25</v>
      </c>
      <c r="E3" t="s">
        <v>259</v>
      </c>
    </row>
    <row r="4" spans="1:5">
      <c r="A4" t="s">
        <v>261</v>
      </c>
      <c r="B4">
        <v>50</v>
      </c>
      <c r="C4" t="s">
        <v>254</v>
      </c>
      <c r="D4" t="s">
        <v>22</v>
      </c>
      <c r="E4" t="s">
        <v>262</v>
      </c>
    </row>
    <row r="5" spans="1:5">
      <c r="A5" t="s">
        <v>263</v>
      </c>
      <c r="B5">
        <v>15</v>
      </c>
      <c r="C5" t="s">
        <v>254</v>
      </c>
      <c r="D5" t="s">
        <v>25</v>
      </c>
      <c r="E5" t="s">
        <v>262</v>
      </c>
    </row>
    <row r="6" spans="1:5">
      <c r="A6" t="s">
        <v>264</v>
      </c>
      <c r="B6">
        <v>15</v>
      </c>
      <c r="C6" t="s">
        <v>254</v>
      </c>
      <c r="D6" t="s">
        <v>25</v>
      </c>
      <c r="E6" t="s">
        <v>262</v>
      </c>
    </row>
    <row r="7" spans="1:5">
      <c r="A7" t="s">
        <v>265</v>
      </c>
      <c r="B7">
        <v>15</v>
      </c>
      <c r="C7" t="s">
        <v>254</v>
      </c>
      <c r="D7" t="s">
        <v>25</v>
      </c>
      <c r="E7" t="s">
        <v>262</v>
      </c>
    </row>
    <row r="8" spans="1:5">
      <c r="A8" t="s">
        <v>266</v>
      </c>
      <c r="B8">
        <v>15</v>
      </c>
      <c r="C8" t="s">
        <v>254</v>
      </c>
      <c r="D8" t="s">
        <v>25</v>
      </c>
      <c r="E8" t="s">
        <v>262</v>
      </c>
    </row>
    <row r="9" spans="1:5">
      <c r="A9" t="s">
        <v>267</v>
      </c>
      <c r="B9">
        <v>15</v>
      </c>
      <c r="C9" t="s">
        <v>254</v>
      </c>
      <c r="D9" t="s">
        <v>25</v>
      </c>
      <c r="E9" t="s">
        <v>262</v>
      </c>
    </row>
    <row r="10" spans="1:5">
      <c r="A10" t="s">
        <v>268</v>
      </c>
      <c r="B10">
        <v>15</v>
      </c>
      <c r="C10" t="s">
        <v>254</v>
      </c>
      <c r="D10" t="s">
        <v>25</v>
      </c>
      <c r="E10" t="s">
        <v>262</v>
      </c>
    </row>
    <row r="11" spans="1:5">
      <c r="A11" t="s">
        <v>269</v>
      </c>
      <c r="B11">
        <v>15</v>
      </c>
      <c r="C11" t="s">
        <v>254</v>
      </c>
      <c r="D11" t="s">
        <v>25</v>
      </c>
      <c r="E11" t="s">
        <v>262</v>
      </c>
    </row>
    <row r="12" spans="1:5">
      <c r="A12" t="s">
        <v>270</v>
      </c>
      <c r="B12">
        <v>15</v>
      </c>
      <c r="C12" t="s">
        <v>254</v>
      </c>
      <c r="D12" t="s">
        <v>25</v>
      </c>
      <c r="E12" t="s">
        <v>28</v>
      </c>
    </row>
  </sheetData>
  <autoFilter ref="A1:E12">
    <extLst/>
  </autoFilter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workbookViewId="0">
      <selection activeCell="E12" sqref="E12"/>
    </sheetView>
  </sheetViews>
  <sheetFormatPr defaultColWidth="9" defaultRowHeight="13.5" outlineLevelCol="5"/>
  <cols>
    <col min="1" max="1" width="5.5" customWidth="1"/>
    <col min="2" max="2" width="53.5" customWidth="1"/>
    <col min="3" max="3" width="11.625" customWidth="1"/>
    <col min="4" max="4" width="16.125" customWidth="1"/>
    <col min="5" max="5" width="51.25" customWidth="1"/>
    <col min="6" max="6" width="17.25" customWidth="1"/>
  </cols>
  <sheetData>
    <row r="1" spans="1:6">
      <c r="A1" t="s">
        <v>672</v>
      </c>
      <c r="B1" t="s">
        <v>6</v>
      </c>
      <c r="C1" t="s">
        <v>669</v>
      </c>
      <c r="D1" t="s">
        <v>670</v>
      </c>
      <c r="E1" t="s">
        <v>10</v>
      </c>
      <c r="F1" t="s">
        <v>671</v>
      </c>
    </row>
    <row r="2" spans="1:6">
      <c r="A2">
        <v>9</v>
      </c>
      <c r="B2" t="s">
        <v>21</v>
      </c>
      <c r="C2">
        <v>50</v>
      </c>
      <c r="D2" t="s">
        <v>17</v>
      </c>
      <c r="E2" t="s">
        <v>22</v>
      </c>
      <c r="F2" t="s">
        <v>23</v>
      </c>
    </row>
    <row r="3" spans="1:6">
      <c r="A3">
        <v>125</v>
      </c>
      <c r="B3" t="s">
        <v>24</v>
      </c>
      <c r="C3">
        <v>15</v>
      </c>
      <c r="D3" t="s">
        <v>17</v>
      </c>
      <c r="E3" t="s">
        <v>25</v>
      </c>
      <c r="F3" t="s">
        <v>23</v>
      </c>
    </row>
    <row r="4" spans="1:6">
      <c r="A4">
        <v>162</v>
      </c>
      <c r="B4" t="s">
        <v>26</v>
      </c>
      <c r="C4">
        <v>500</v>
      </c>
      <c r="D4" t="s">
        <v>17</v>
      </c>
      <c r="E4" t="s">
        <v>25</v>
      </c>
      <c r="F4" t="s">
        <v>28</v>
      </c>
    </row>
    <row r="5" spans="1:6">
      <c r="A5">
        <v>127</v>
      </c>
      <c r="B5" t="s">
        <v>29</v>
      </c>
      <c r="C5">
        <v>15</v>
      </c>
      <c r="D5" t="s">
        <v>17</v>
      </c>
      <c r="E5" t="s">
        <v>25</v>
      </c>
      <c r="F5" t="s">
        <v>30</v>
      </c>
    </row>
    <row r="6" spans="1:6">
      <c r="A6">
        <v>138</v>
      </c>
      <c r="B6" t="s">
        <v>31</v>
      </c>
      <c r="C6">
        <v>15</v>
      </c>
      <c r="D6" t="s">
        <v>17</v>
      </c>
      <c r="E6" t="s">
        <v>25</v>
      </c>
      <c r="F6" t="s">
        <v>30</v>
      </c>
    </row>
    <row r="7" spans="1:6">
      <c r="A7">
        <v>139</v>
      </c>
      <c r="B7" t="s">
        <v>32</v>
      </c>
      <c r="C7">
        <v>15</v>
      </c>
      <c r="D7" t="s">
        <v>17</v>
      </c>
      <c r="E7" t="s">
        <v>25</v>
      </c>
      <c r="F7" t="s">
        <v>30</v>
      </c>
    </row>
    <row r="8" spans="1:6">
      <c r="A8">
        <v>8</v>
      </c>
      <c r="B8" t="s">
        <v>33</v>
      </c>
      <c r="C8">
        <v>50</v>
      </c>
      <c r="D8" t="s">
        <v>17</v>
      </c>
      <c r="E8" t="s">
        <v>22</v>
      </c>
      <c r="F8" t="s">
        <v>34</v>
      </c>
    </row>
    <row r="9" spans="1:6">
      <c r="A9">
        <v>142</v>
      </c>
      <c r="B9" t="s">
        <v>35</v>
      </c>
      <c r="C9">
        <v>15</v>
      </c>
      <c r="D9" t="s">
        <v>17</v>
      </c>
      <c r="E9" t="s">
        <v>25</v>
      </c>
      <c r="F9" t="s">
        <v>34</v>
      </c>
    </row>
    <row r="10" spans="1:6">
      <c r="A10">
        <v>74</v>
      </c>
      <c r="B10" t="s">
        <v>36</v>
      </c>
      <c r="C10">
        <v>15</v>
      </c>
      <c r="D10" t="s">
        <v>17</v>
      </c>
      <c r="E10" t="s">
        <v>25</v>
      </c>
      <c r="F10" t="s">
        <v>37</v>
      </c>
    </row>
    <row r="11" spans="1:6">
      <c r="A11">
        <v>75</v>
      </c>
      <c r="B11" t="s">
        <v>38</v>
      </c>
      <c r="C11">
        <v>15</v>
      </c>
      <c r="D11" t="s">
        <v>17</v>
      </c>
      <c r="E11" t="s">
        <v>25</v>
      </c>
      <c r="F11" t="s">
        <v>39</v>
      </c>
    </row>
    <row r="12" spans="1:6">
      <c r="A12">
        <v>76</v>
      </c>
      <c r="B12" t="s">
        <v>40</v>
      </c>
      <c r="C12">
        <v>15</v>
      </c>
      <c r="D12" t="s">
        <v>17</v>
      </c>
      <c r="E12" t="s">
        <v>25</v>
      </c>
      <c r="F12" t="s">
        <v>39</v>
      </c>
    </row>
    <row r="13" spans="1:6">
      <c r="A13">
        <v>77</v>
      </c>
      <c r="B13" t="s">
        <v>41</v>
      </c>
      <c r="C13">
        <v>15</v>
      </c>
      <c r="D13" t="s">
        <v>17</v>
      </c>
      <c r="E13" t="s">
        <v>25</v>
      </c>
      <c r="F13" t="s">
        <v>39</v>
      </c>
    </row>
    <row r="14" spans="1:6">
      <c r="A14">
        <v>126</v>
      </c>
      <c r="B14" t="s">
        <v>42</v>
      </c>
      <c r="C14">
        <v>15</v>
      </c>
      <c r="D14" t="s">
        <v>17</v>
      </c>
      <c r="E14" t="s">
        <v>25</v>
      </c>
      <c r="F14" t="s">
        <v>39</v>
      </c>
    </row>
    <row r="15" spans="1:6">
      <c r="A15">
        <v>128</v>
      </c>
      <c r="B15" t="s">
        <v>43</v>
      </c>
      <c r="C15">
        <v>15</v>
      </c>
      <c r="D15" t="s">
        <v>17</v>
      </c>
      <c r="E15" t="s">
        <v>25</v>
      </c>
      <c r="F15" t="s">
        <v>39</v>
      </c>
    </row>
    <row r="16" spans="1:6">
      <c r="A16">
        <v>131</v>
      </c>
      <c r="B16" t="s">
        <v>44</v>
      </c>
      <c r="C16">
        <v>15</v>
      </c>
      <c r="D16" t="s">
        <v>17</v>
      </c>
      <c r="E16" t="s">
        <v>25</v>
      </c>
      <c r="F16" t="s">
        <v>39</v>
      </c>
    </row>
    <row r="17" spans="1:6">
      <c r="A17">
        <v>132</v>
      </c>
      <c r="B17" t="s">
        <v>45</v>
      </c>
      <c r="C17">
        <v>15</v>
      </c>
      <c r="D17" t="s">
        <v>17</v>
      </c>
      <c r="E17" t="s">
        <v>25</v>
      </c>
      <c r="F17" t="s">
        <v>39</v>
      </c>
    </row>
    <row r="18" spans="1:6">
      <c r="A18">
        <v>140</v>
      </c>
      <c r="B18" t="s">
        <v>46</v>
      </c>
      <c r="C18">
        <v>15</v>
      </c>
      <c r="D18" t="s">
        <v>17</v>
      </c>
      <c r="E18" t="s">
        <v>25</v>
      </c>
      <c r="F18" t="s">
        <v>39</v>
      </c>
    </row>
    <row r="19" spans="1:6">
      <c r="A19">
        <v>141</v>
      </c>
      <c r="B19" t="s">
        <v>47</v>
      </c>
      <c r="C19">
        <v>15</v>
      </c>
      <c r="D19" t="s">
        <v>17</v>
      </c>
      <c r="E19" t="s">
        <v>25</v>
      </c>
      <c r="F19" t="s">
        <v>39</v>
      </c>
    </row>
    <row r="20" spans="1:6">
      <c r="A20">
        <v>207</v>
      </c>
      <c r="B20" t="s">
        <v>48</v>
      </c>
      <c r="C20">
        <v>100</v>
      </c>
      <c r="D20" t="s">
        <v>17</v>
      </c>
      <c r="E20" t="s">
        <v>49</v>
      </c>
      <c r="F20" t="s">
        <v>39</v>
      </c>
    </row>
    <row r="21" spans="1:6">
      <c r="A21">
        <v>10</v>
      </c>
      <c r="B21" t="s">
        <v>50</v>
      </c>
      <c r="C21">
        <v>50</v>
      </c>
      <c r="D21" t="s">
        <v>17</v>
      </c>
      <c r="E21" t="s">
        <v>22</v>
      </c>
      <c r="F21" t="s">
        <v>51</v>
      </c>
    </row>
    <row r="22" spans="1:6">
      <c r="A22">
        <v>105</v>
      </c>
      <c r="B22" t="s">
        <v>52</v>
      </c>
      <c r="C22">
        <v>15</v>
      </c>
      <c r="D22" t="s">
        <v>17</v>
      </c>
      <c r="E22" t="s">
        <v>25</v>
      </c>
      <c r="F22" t="s">
        <v>51</v>
      </c>
    </row>
    <row r="23" spans="1:6">
      <c r="A23">
        <v>120</v>
      </c>
      <c r="B23" t="s">
        <v>53</v>
      </c>
      <c r="C23">
        <v>15</v>
      </c>
      <c r="D23" t="s">
        <v>17</v>
      </c>
      <c r="E23" t="s">
        <v>25</v>
      </c>
      <c r="F23" t="s">
        <v>51</v>
      </c>
    </row>
    <row r="24" spans="1:6">
      <c r="A24">
        <v>121</v>
      </c>
      <c r="B24" t="s">
        <v>54</v>
      </c>
      <c r="C24">
        <v>15</v>
      </c>
      <c r="D24" t="s">
        <v>17</v>
      </c>
      <c r="E24" t="s">
        <v>25</v>
      </c>
      <c r="F24" t="s">
        <v>51</v>
      </c>
    </row>
    <row r="25" spans="1:6">
      <c r="A25">
        <v>122</v>
      </c>
      <c r="B25" t="s">
        <v>55</v>
      </c>
      <c r="C25">
        <v>15</v>
      </c>
      <c r="D25" t="s">
        <v>17</v>
      </c>
      <c r="E25" t="s">
        <v>25</v>
      </c>
      <c r="F25" t="s">
        <v>51</v>
      </c>
    </row>
    <row r="26" spans="1:6">
      <c r="A26">
        <v>123</v>
      </c>
      <c r="B26" t="s">
        <v>56</v>
      </c>
      <c r="C26">
        <v>15</v>
      </c>
      <c r="D26" t="s">
        <v>17</v>
      </c>
      <c r="E26" t="s">
        <v>25</v>
      </c>
      <c r="F26" t="s">
        <v>51</v>
      </c>
    </row>
    <row r="27" spans="1:6">
      <c r="A27">
        <v>143</v>
      </c>
      <c r="B27" t="s">
        <v>57</v>
      </c>
      <c r="C27">
        <v>15</v>
      </c>
      <c r="D27" t="s">
        <v>17</v>
      </c>
      <c r="E27" t="s">
        <v>25</v>
      </c>
      <c r="F27" t="s">
        <v>51</v>
      </c>
    </row>
    <row r="28" spans="1:6">
      <c r="A28">
        <v>155</v>
      </c>
      <c r="B28" t="s">
        <v>58</v>
      </c>
      <c r="C28">
        <v>15</v>
      </c>
      <c r="D28" t="s">
        <v>17</v>
      </c>
      <c r="E28" t="s">
        <v>25</v>
      </c>
      <c r="F28" t="s">
        <v>51</v>
      </c>
    </row>
    <row r="29" spans="1:6">
      <c r="A29">
        <v>156</v>
      </c>
      <c r="B29" t="s">
        <v>59</v>
      </c>
      <c r="C29">
        <v>15</v>
      </c>
      <c r="D29" t="s">
        <v>17</v>
      </c>
      <c r="E29" t="s">
        <v>25</v>
      </c>
      <c r="F29" t="s">
        <v>51</v>
      </c>
    </row>
    <row r="30" spans="1:6">
      <c r="A30">
        <v>157</v>
      </c>
      <c r="B30" t="s">
        <v>60</v>
      </c>
      <c r="C30">
        <v>15</v>
      </c>
      <c r="D30" t="s">
        <v>17</v>
      </c>
      <c r="E30" t="s">
        <v>25</v>
      </c>
      <c r="F30" t="s">
        <v>51</v>
      </c>
    </row>
    <row r="31" spans="1:6">
      <c r="A31">
        <v>163</v>
      </c>
      <c r="B31" t="s">
        <v>61</v>
      </c>
      <c r="C31">
        <v>500</v>
      </c>
      <c r="D31" t="s">
        <v>17</v>
      </c>
      <c r="E31" t="s">
        <v>25</v>
      </c>
      <c r="F31" t="s">
        <v>51</v>
      </c>
    </row>
    <row r="32" spans="1:6">
      <c r="A32">
        <v>164</v>
      </c>
      <c r="B32" t="s">
        <v>62</v>
      </c>
      <c r="C32">
        <v>90</v>
      </c>
      <c r="D32" t="s">
        <v>17</v>
      </c>
      <c r="E32" t="s">
        <v>25</v>
      </c>
      <c r="F32" t="s">
        <v>51</v>
      </c>
    </row>
    <row r="33" spans="1:6">
      <c r="A33">
        <v>165</v>
      </c>
      <c r="B33" t="s">
        <v>63</v>
      </c>
      <c r="C33">
        <v>452.5</v>
      </c>
      <c r="D33" t="s">
        <v>17</v>
      </c>
      <c r="E33" t="s">
        <v>25</v>
      </c>
      <c r="F33" t="s">
        <v>51</v>
      </c>
    </row>
    <row r="34" spans="1:6">
      <c r="A34">
        <v>166</v>
      </c>
      <c r="B34" t="s">
        <v>65</v>
      </c>
      <c r="C34">
        <v>500</v>
      </c>
      <c r="D34" t="s">
        <v>17</v>
      </c>
      <c r="E34" t="s">
        <v>25</v>
      </c>
      <c r="F34" t="s">
        <v>51</v>
      </c>
    </row>
    <row r="35" spans="1:6">
      <c r="A35">
        <v>167</v>
      </c>
      <c r="B35" t="s">
        <v>66</v>
      </c>
      <c r="C35">
        <v>300</v>
      </c>
      <c r="D35" t="s">
        <v>17</v>
      </c>
      <c r="E35" t="s">
        <v>25</v>
      </c>
      <c r="F35" t="s">
        <v>51</v>
      </c>
    </row>
    <row r="36" spans="1:6">
      <c r="A36">
        <v>168</v>
      </c>
      <c r="B36" t="s">
        <v>67</v>
      </c>
      <c r="C36">
        <v>74.99</v>
      </c>
      <c r="D36" t="s">
        <v>17</v>
      </c>
      <c r="E36" t="s">
        <v>25</v>
      </c>
      <c r="F36" t="s">
        <v>51</v>
      </c>
    </row>
    <row r="37" spans="1:6">
      <c r="A37">
        <v>169</v>
      </c>
      <c r="B37" t="s">
        <v>68</v>
      </c>
      <c r="C37">
        <v>500</v>
      </c>
      <c r="D37" t="s">
        <v>17</v>
      </c>
      <c r="E37" t="s">
        <v>25</v>
      </c>
      <c r="F37" t="s">
        <v>51</v>
      </c>
    </row>
    <row r="38" spans="1:6">
      <c r="A38">
        <v>172</v>
      </c>
      <c r="B38" t="s">
        <v>69</v>
      </c>
      <c r="C38">
        <v>1</v>
      </c>
      <c r="D38" t="s">
        <v>17</v>
      </c>
      <c r="E38" t="s">
        <v>70</v>
      </c>
      <c r="F38" t="s">
        <v>51</v>
      </c>
    </row>
    <row r="39" spans="1:6">
      <c r="A39">
        <v>173</v>
      </c>
      <c r="B39" t="s">
        <v>66</v>
      </c>
      <c r="C39">
        <v>1.1</v>
      </c>
      <c r="D39" t="s">
        <v>17</v>
      </c>
      <c r="E39" t="s">
        <v>70</v>
      </c>
      <c r="F39" t="s">
        <v>51</v>
      </c>
    </row>
    <row r="40" spans="1:6">
      <c r="A40">
        <v>174</v>
      </c>
      <c r="B40" t="s">
        <v>71</v>
      </c>
      <c r="C40">
        <v>4</v>
      </c>
      <c r="D40" t="s">
        <v>17</v>
      </c>
      <c r="E40" t="s">
        <v>70</v>
      </c>
      <c r="F40" t="s">
        <v>51</v>
      </c>
    </row>
    <row r="41" spans="1:6">
      <c r="A41">
        <v>175</v>
      </c>
      <c r="B41" t="s">
        <v>72</v>
      </c>
      <c r="C41">
        <v>3.95</v>
      </c>
      <c r="D41" t="s">
        <v>17</v>
      </c>
      <c r="E41" t="s">
        <v>70</v>
      </c>
      <c r="F41" t="s">
        <v>51</v>
      </c>
    </row>
    <row r="42" spans="1:6">
      <c r="A42">
        <v>176</v>
      </c>
      <c r="B42" t="s">
        <v>73</v>
      </c>
      <c r="C42">
        <v>13.64</v>
      </c>
      <c r="D42" t="s">
        <v>17</v>
      </c>
      <c r="E42" t="s">
        <v>70</v>
      </c>
      <c r="F42" t="s">
        <v>51</v>
      </c>
    </row>
    <row r="43" spans="1:6">
      <c r="A43">
        <v>177</v>
      </c>
      <c r="B43" t="s">
        <v>74</v>
      </c>
      <c r="C43">
        <v>9.03</v>
      </c>
      <c r="D43" t="s">
        <v>17</v>
      </c>
      <c r="E43" t="s">
        <v>70</v>
      </c>
      <c r="F43" t="s">
        <v>51</v>
      </c>
    </row>
    <row r="44" spans="1:6">
      <c r="A44">
        <v>178</v>
      </c>
      <c r="B44" t="s">
        <v>75</v>
      </c>
      <c r="C44">
        <v>5.01</v>
      </c>
      <c r="D44" t="s">
        <v>17</v>
      </c>
      <c r="E44" t="s">
        <v>70</v>
      </c>
      <c r="F44" t="s">
        <v>51</v>
      </c>
    </row>
    <row r="45" spans="1:6">
      <c r="A45">
        <v>179</v>
      </c>
      <c r="B45" t="s">
        <v>76</v>
      </c>
      <c r="C45">
        <v>2.1</v>
      </c>
      <c r="D45" t="s">
        <v>17</v>
      </c>
      <c r="E45" t="s">
        <v>70</v>
      </c>
      <c r="F45" t="s">
        <v>51</v>
      </c>
    </row>
    <row r="46" spans="1:6">
      <c r="A46">
        <v>180</v>
      </c>
      <c r="B46" t="s">
        <v>77</v>
      </c>
      <c r="C46">
        <v>2.3</v>
      </c>
      <c r="D46" t="s">
        <v>17</v>
      </c>
      <c r="E46" t="s">
        <v>70</v>
      </c>
      <c r="F46" t="s">
        <v>51</v>
      </c>
    </row>
    <row r="47" spans="1:6">
      <c r="A47">
        <v>181</v>
      </c>
      <c r="B47" t="s">
        <v>67</v>
      </c>
      <c r="C47">
        <v>1</v>
      </c>
      <c r="D47" t="s">
        <v>17</v>
      </c>
      <c r="E47" t="s">
        <v>70</v>
      </c>
      <c r="F47" t="s">
        <v>51</v>
      </c>
    </row>
    <row r="48" spans="1:6">
      <c r="A48">
        <v>182</v>
      </c>
      <c r="B48" t="s">
        <v>78</v>
      </c>
      <c r="C48">
        <v>1.38</v>
      </c>
      <c r="D48" t="s">
        <v>17</v>
      </c>
      <c r="E48" t="s">
        <v>70</v>
      </c>
      <c r="F48" t="s">
        <v>51</v>
      </c>
    </row>
    <row r="49" spans="1:6">
      <c r="A49">
        <v>183</v>
      </c>
      <c r="B49" t="s">
        <v>79</v>
      </c>
      <c r="C49">
        <v>1</v>
      </c>
      <c r="D49" t="s">
        <v>17</v>
      </c>
      <c r="E49" t="s">
        <v>70</v>
      </c>
      <c r="F49" t="s">
        <v>51</v>
      </c>
    </row>
    <row r="50" spans="1:6">
      <c r="A50">
        <v>184</v>
      </c>
      <c r="B50" t="s">
        <v>80</v>
      </c>
      <c r="C50">
        <v>1</v>
      </c>
      <c r="D50" t="s">
        <v>17</v>
      </c>
      <c r="E50" t="s">
        <v>70</v>
      </c>
      <c r="F50" t="s">
        <v>51</v>
      </c>
    </row>
    <row r="51" spans="1:6">
      <c r="A51">
        <v>185</v>
      </c>
      <c r="B51" t="s">
        <v>81</v>
      </c>
      <c r="C51">
        <v>1.21</v>
      </c>
      <c r="D51" t="s">
        <v>17</v>
      </c>
      <c r="E51" t="s">
        <v>70</v>
      </c>
      <c r="F51" t="s">
        <v>51</v>
      </c>
    </row>
    <row r="52" spans="1:6">
      <c r="A52">
        <v>186</v>
      </c>
      <c r="B52" t="s">
        <v>82</v>
      </c>
      <c r="C52">
        <v>1</v>
      </c>
      <c r="D52" t="s">
        <v>17</v>
      </c>
      <c r="E52" t="s">
        <v>70</v>
      </c>
      <c r="F52" t="s">
        <v>51</v>
      </c>
    </row>
    <row r="53" spans="1:6">
      <c r="A53">
        <v>187</v>
      </c>
      <c r="B53" t="s">
        <v>83</v>
      </c>
      <c r="C53">
        <v>20</v>
      </c>
      <c r="D53" t="s">
        <v>17</v>
      </c>
      <c r="E53" t="s">
        <v>70</v>
      </c>
      <c r="F53" t="s">
        <v>51</v>
      </c>
    </row>
    <row r="54" spans="1:6">
      <c r="A54">
        <v>188</v>
      </c>
      <c r="B54" t="s">
        <v>84</v>
      </c>
      <c r="C54">
        <v>10.1</v>
      </c>
      <c r="D54" t="s">
        <v>17</v>
      </c>
      <c r="E54" t="s">
        <v>70</v>
      </c>
      <c r="F54" t="s">
        <v>51</v>
      </c>
    </row>
    <row r="55" spans="1:6">
      <c r="A55">
        <v>189</v>
      </c>
      <c r="B55" t="s">
        <v>85</v>
      </c>
      <c r="C55">
        <v>1.99</v>
      </c>
      <c r="D55" t="s">
        <v>17</v>
      </c>
      <c r="E55" t="s">
        <v>70</v>
      </c>
      <c r="F55" t="s">
        <v>51</v>
      </c>
    </row>
    <row r="56" spans="1:6">
      <c r="A56">
        <v>190</v>
      </c>
      <c r="B56" t="s">
        <v>86</v>
      </c>
      <c r="C56">
        <v>17.8</v>
      </c>
      <c r="D56" t="s">
        <v>17</v>
      </c>
      <c r="E56" t="s">
        <v>70</v>
      </c>
      <c r="F56" t="s">
        <v>51</v>
      </c>
    </row>
    <row r="57" spans="1:6">
      <c r="A57">
        <v>191</v>
      </c>
      <c r="B57" t="s">
        <v>87</v>
      </c>
      <c r="C57">
        <v>10.8</v>
      </c>
      <c r="D57" t="s">
        <v>17</v>
      </c>
      <c r="E57" t="s">
        <v>70</v>
      </c>
      <c r="F57" t="s">
        <v>51</v>
      </c>
    </row>
    <row r="58" spans="1:6">
      <c r="A58">
        <v>192</v>
      </c>
      <c r="B58" t="s">
        <v>88</v>
      </c>
      <c r="C58">
        <v>1.51</v>
      </c>
      <c r="D58" t="s">
        <v>17</v>
      </c>
      <c r="E58" t="s">
        <v>70</v>
      </c>
      <c r="F58" t="s">
        <v>51</v>
      </c>
    </row>
    <row r="59" spans="1:6">
      <c r="A59">
        <v>193</v>
      </c>
      <c r="B59" t="s">
        <v>89</v>
      </c>
      <c r="C59">
        <v>8.88</v>
      </c>
      <c r="D59" t="s">
        <v>17</v>
      </c>
      <c r="E59" t="s">
        <v>70</v>
      </c>
      <c r="F59" t="s">
        <v>51</v>
      </c>
    </row>
    <row r="60" spans="1:6">
      <c r="A60">
        <v>194</v>
      </c>
      <c r="B60" t="s">
        <v>90</v>
      </c>
      <c r="C60">
        <v>6</v>
      </c>
      <c r="D60" t="s">
        <v>17</v>
      </c>
      <c r="E60" t="s">
        <v>70</v>
      </c>
      <c r="F60" t="s">
        <v>51</v>
      </c>
    </row>
    <row r="61" spans="1:6">
      <c r="A61">
        <v>195</v>
      </c>
      <c r="B61" t="s">
        <v>91</v>
      </c>
      <c r="C61">
        <v>3.07</v>
      </c>
      <c r="D61" t="s">
        <v>17</v>
      </c>
      <c r="E61" t="s">
        <v>70</v>
      </c>
      <c r="F61" t="s">
        <v>51</v>
      </c>
    </row>
    <row r="62" spans="1:6">
      <c r="A62">
        <v>196</v>
      </c>
      <c r="B62" t="s">
        <v>92</v>
      </c>
      <c r="C62">
        <v>2</v>
      </c>
      <c r="D62" t="s">
        <v>17</v>
      </c>
      <c r="E62" t="s">
        <v>70</v>
      </c>
      <c r="F62" t="s">
        <v>51</v>
      </c>
    </row>
    <row r="63" spans="1:6">
      <c r="A63">
        <v>197</v>
      </c>
      <c r="B63" t="s">
        <v>93</v>
      </c>
      <c r="C63">
        <v>1.08</v>
      </c>
      <c r="D63" t="s">
        <v>17</v>
      </c>
      <c r="E63" t="s">
        <v>70</v>
      </c>
      <c r="F63" t="s">
        <v>51</v>
      </c>
    </row>
    <row r="64" spans="1:6">
      <c r="A64">
        <v>198</v>
      </c>
      <c r="B64" t="s">
        <v>94</v>
      </c>
      <c r="C64">
        <v>15.04</v>
      </c>
      <c r="D64" t="s">
        <v>17</v>
      </c>
      <c r="E64" t="s">
        <v>70</v>
      </c>
      <c r="F64" t="s">
        <v>51</v>
      </c>
    </row>
    <row r="65" spans="1:6">
      <c r="A65">
        <v>199</v>
      </c>
      <c r="B65" t="s">
        <v>95</v>
      </c>
      <c r="C65">
        <v>1.3</v>
      </c>
      <c r="D65" t="s">
        <v>17</v>
      </c>
      <c r="E65" t="s">
        <v>70</v>
      </c>
      <c r="F65" t="s">
        <v>51</v>
      </c>
    </row>
    <row r="66" spans="1:6">
      <c r="A66">
        <v>200</v>
      </c>
      <c r="B66" t="s">
        <v>96</v>
      </c>
      <c r="C66">
        <v>2.15</v>
      </c>
      <c r="D66" t="s">
        <v>17</v>
      </c>
      <c r="E66" t="s">
        <v>70</v>
      </c>
      <c r="F66" t="s">
        <v>51</v>
      </c>
    </row>
    <row r="67" spans="1:6">
      <c r="A67">
        <v>201</v>
      </c>
      <c r="B67" t="s">
        <v>97</v>
      </c>
      <c r="C67">
        <v>4.28</v>
      </c>
      <c r="D67" t="s">
        <v>17</v>
      </c>
      <c r="E67" t="s">
        <v>70</v>
      </c>
      <c r="F67" t="s">
        <v>51</v>
      </c>
    </row>
    <row r="68" spans="1:6">
      <c r="A68">
        <v>202</v>
      </c>
      <c r="B68" t="s">
        <v>98</v>
      </c>
      <c r="C68">
        <v>2.11</v>
      </c>
      <c r="D68" t="s">
        <v>17</v>
      </c>
      <c r="E68" t="s">
        <v>70</v>
      </c>
      <c r="F68" t="s">
        <v>51</v>
      </c>
    </row>
    <row r="69" spans="1:6">
      <c r="A69">
        <v>203</v>
      </c>
      <c r="B69" t="s">
        <v>68</v>
      </c>
      <c r="C69">
        <v>4.38</v>
      </c>
      <c r="D69" t="s">
        <v>17</v>
      </c>
      <c r="E69" t="s">
        <v>70</v>
      </c>
      <c r="F69" t="s">
        <v>51</v>
      </c>
    </row>
    <row r="70" spans="1:6">
      <c r="A70">
        <v>204</v>
      </c>
      <c r="B70" t="s">
        <v>99</v>
      </c>
      <c r="C70">
        <v>1</v>
      </c>
      <c r="D70" t="s">
        <v>17</v>
      </c>
      <c r="E70" t="s">
        <v>70</v>
      </c>
      <c r="F70" t="s">
        <v>51</v>
      </c>
    </row>
    <row r="71" spans="1:6">
      <c r="A71">
        <v>205</v>
      </c>
      <c r="B71" t="s">
        <v>100</v>
      </c>
      <c r="C71">
        <v>1</v>
      </c>
      <c r="D71" t="s">
        <v>17</v>
      </c>
      <c r="E71" t="s">
        <v>70</v>
      </c>
      <c r="F71" t="s">
        <v>51</v>
      </c>
    </row>
    <row r="72" spans="1:6">
      <c r="A72">
        <v>206</v>
      </c>
      <c r="B72" t="s">
        <v>101</v>
      </c>
      <c r="C72">
        <v>100</v>
      </c>
      <c r="D72" t="s">
        <v>17</v>
      </c>
      <c r="E72" t="s">
        <v>49</v>
      </c>
      <c r="F72" t="s">
        <v>51</v>
      </c>
    </row>
    <row r="73" spans="1:6">
      <c r="A73">
        <v>209</v>
      </c>
      <c r="B73" t="s">
        <v>673</v>
      </c>
      <c r="C73">
        <v>49.28</v>
      </c>
      <c r="D73" t="s">
        <v>17</v>
      </c>
      <c r="E73" t="s">
        <v>667</v>
      </c>
      <c r="F73" t="s">
        <v>51</v>
      </c>
    </row>
    <row r="74" spans="1:6">
      <c r="A74">
        <v>6</v>
      </c>
      <c r="B74" t="s">
        <v>102</v>
      </c>
      <c r="C74">
        <v>50</v>
      </c>
      <c r="D74" t="s">
        <v>17</v>
      </c>
      <c r="E74" t="s">
        <v>22</v>
      </c>
      <c r="F74" t="s">
        <v>103</v>
      </c>
    </row>
    <row r="75" spans="1:6">
      <c r="A75">
        <v>73</v>
      </c>
      <c r="B75" t="s">
        <v>104</v>
      </c>
      <c r="C75">
        <v>15</v>
      </c>
      <c r="D75" t="s">
        <v>17</v>
      </c>
      <c r="E75" t="s">
        <v>25</v>
      </c>
      <c r="F75" t="s">
        <v>103</v>
      </c>
    </row>
    <row r="76" spans="1:6">
      <c r="A76">
        <v>136</v>
      </c>
      <c r="B76" t="s">
        <v>105</v>
      </c>
      <c r="C76">
        <v>15</v>
      </c>
      <c r="D76" t="s">
        <v>17</v>
      </c>
      <c r="E76" t="s">
        <v>25</v>
      </c>
      <c r="F76" t="s">
        <v>106</v>
      </c>
    </row>
    <row r="77" spans="1:6">
      <c r="A77">
        <v>137</v>
      </c>
      <c r="B77" t="s">
        <v>107</v>
      </c>
      <c r="C77">
        <v>15</v>
      </c>
      <c r="D77" t="s">
        <v>17</v>
      </c>
      <c r="E77" t="s">
        <v>25</v>
      </c>
      <c r="F77" t="s">
        <v>106</v>
      </c>
    </row>
  </sheetData>
  <autoFilter ref="A1:F77">
    <extLst/>
  </autoFilter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F16" sqref="F2:F16"/>
    </sheetView>
  </sheetViews>
  <sheetFormatPr defaultColWidth="9" defaultRowHeight="13.5" outlineLevelCol="5"/>
  <cols>
    <col min="1" max="1" width="5.5" customWidth="1"/>
    <col min="2" max="2" width="46.75" customWidth="1"/>
    <col min="3" max="3" width="11.625" customWidth="1"/>
    <col min="4" max="4" width="16.125" customWidth="1"/>
    <col min="5" max="5" width="29.25" customWidth="1"/>
    <col min="6" max="6" width="17.25" customWidth="1"/>
  </cols>
  <sheetData>
    <row r="1" spans="1:6">
      <c r="A1" t="s">
        <v>672</v>
      </c>
      <c r="B1" t="s">
        <v>6</v>
      </c>
      <c r="C1" t="s">
        <v>669</v>
      </c>
      <c r="D1" t="s">
        <v>670</v>
      </c>
      <c r="E1" t="s">
        <v>10</v>
      </c>
      <c r="F1" t="s">
        <v>671</v>
      </c>
    </row>
    <row r="2" spans="1:6">
      <c r="A2">
        <v>28</v>
      </c>
      <c r="B2" t="s">
        <v>122</v>
      </c>
      <c r="C2">
        <v>15</v>
      </c>
      <c r="D2" t="s">
        <v>118</v>
      </c>
      <c r="E2" t="s">
        <v>25</v>
      </c>
      <c r="F2" t="s">
        <v>123</v>
      </c>
    </row>
    <row r="3" spans="1:6">
      <c r="A3">
        <v>97</v>
      </c>
      <c r="B3" t="s">
        <v>124</v>
      </c>
      <c r="C3">
        <v>15</v>
      </c>
      <c r="D3" t="s">
        <v>118</v>
      </c>
      <c r="E3" t="s">
        <v>25</v>
      </c>
      <c r="F3" t="s">
        <v>123</v>
      </c>
    </row>
    <row r="4" spans="1:6">
      <c r="A4">
        <v>99</v>
      </c>
      <c r="B4" t="s">
        <v>125</v>
      </c>
      <c r="C4">
        <v>15</v>
      </c>
      <c r="D4" t="s">
        <v>118</v>
      </c>
      <c r="E4" t="s">
        <v>25</v>
      </c>
      <c r="F4" t="s">
        <v>123</v>
      </c>
    </row>
    <row r="5" spans="1:6">
      <c r="A5">
        <v>144</v>
      </c>
      <c r="B5" t="s">
        <v>126</v>
      </c>
      <c r="C5">
        <v>15</v>
      </c>
      <c r="D5" t="s">
        <v>118</v>
      </c>
      <c r="E5" t="s">
        <v>25</v>
      </c>
      <c r="F5" t="s">
        <v>127</v>
      </c>
    </row>
    <row r="6" spans="1:6">
      <c r="A6">
        <v>151</v>
      </c>
      <c r="B6" t="s">
        <v>128</v>
      </c>
      <c r="C6">
        <v>15</v>
      </c>
      <c r="D6" t="s">
        <v>118</v>
      </c>
      <c r="E6" t="s">
        <v>25</v>
      </c>
      <c r="F6" t="s">
        <v>127</v>
      </c>
    </row>
    <row r="7" spans="1:6">
      <c r="A7">
        <v>95</v>
      </c>
      <c r="B7" t="s">
        <v>129</v>
      </c>
      <c r="C7">
        <v>15</v>
      </c>
      <c r="D7" t="s">
        <v>118</v>
      </c>
      <c r="E7" t="s">
        <v>25</v>
      </c>
      <c r="F7" t="s">
        <v>130</v>
      </c>
    </row>
    <row r="8" spans="1:6">
      <c r="A8">
        <v>96</v>
      </c>
      <c r="B8" t="s">
        <v>131</v>
      </c>
      <c r="C8">
        <v>15</v>
      </c>
      <c r="D8" t="s">
        <v>118</v>
      </c>
      <c r="E8" t="s">
        <v>25</v>
      </c>
      <c r="F8" t="s">
        <v>130</v>
      </c>
    </row>
    <row r="9" spans="1:6">
      <c r="A9">
        <v>154</v>
      </c>
      <c r="B9" t="s">
        <v>132</v>
      </c>
      <c r="C9">
        <v>15</v>
      </c>
      <c r="D9" t="s">
        <v>118</v>
      </c>
      <c r="E9" t="s">
        <v>25</v>
      </c>
      <c r="F9" t="s">
        <v>130</v>
      </c>
    </row>
    <row r="10" spans="1:6">
      <c r="A10">
        <v>29</v>
      </c>
      <c r="B10" t="s">
        <v>133</v>
      </c>
      <c r="C10">
        <v>15</v>
      </c>
      <c r="D10" t="s">
        <v>118</v>
      </c>
      <c r="E10" t="s">
        <v>25</v>
      </c>
      <c r="F10" t="s">
        <v>134</v>
      </c>
    </row>
    <row r="11" spans="1:6">
      <c r="A11">
        <v>54</v>
      </c>
      <c r="B11" t="s">
        <v>135</v>
      </c>
      <c r="C11">
        <v>15</v>
      </c>
      <c r="D11" t="s">
        <v>118</v>
      </c>
      <c r="E11" t="s">
        <v>25</v>
      </c>
      <c r="F11" t="s">
        <v>134</v>
      </c>
    </row>
    <row r="12" spans="1:6">
      <c r="A12">
        <v>55</v>
      </c>
      <c r="B12" t="s">
        <v>136</v>
      </c>
      <c r="C12">
        <v>15</v>
      </c>
      <c r="D12" t="s">
        <v>118</v>
      </c>
      <c r="E12" t="s">
        <v>25</v>
      </c>
      <c r="F12" t="s">
        <v>134</v>
      </c>
    </row>
    <row r="13" spans="1:6">
      <c r="A13">
        <v>98</v>
      </c>
      <c r="B13" t="s">
        <v>137</v>
      </c>
      <c r="C13">
        <v>15</v>
      </c>
      <c r="D13" t="s">
        <v>118</v>
      </c>
      <c r="E13" t="s">
        <v>25</v>
      </c>
      <c r="F13" t="s">
        <v>134</v>
      </c>
    </row>
    <row r="14" spans="1:6">
      <c r="A14">
        <v>100</v>
      </c>
      <c r="B14" t="s">
        <v>138</v>
      </c>
      <c r="C14">
        <v>15</v>
      </c>
      <c r="D14" t="s">
        <v>118</v>
      </c>
      <c r="E14" t="s">
        <v>25</v>
      </c>
      <c r="F14" t="s">
        <v>134</v>
      </c>
    </row>
    <row r="15" spans="1:6">
      <c r="A15">
        <v>145</v>
      </c>
      <c r="B15" t="s">
        <v>139</v>
      </c>
      <c r="C15">
        <v>15</v>
      </c>
      <c r="D15" t="s">
        <v>118</v>
      </c>
      <c r="E15" t="s">
        <v>25</v>
      </c>
      <c r="F15" t="s">
        <v>134</v>
      </c>
    </row>
    <row r="16" spans="1:6">
      <c r="A16">
        <v>146</v>
      </c>
      <c r="B16" t="s">
        <v>140</v>
      </c>
      <c r="C16">
        <v>15</v>
      </c>
      <c r="D16" t="s">
        <v>118</v>
      </c>
      <c r="E16" t="s">
        <v>25</v>
      </c>
      <c r="F16" t="s">
        <v>134</v>
      </c>
    </row>
  </sheetData>
  <autoFilter ref="A1:F16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H9" sqref="H9"/>
    </sheetView>
  </sheetViews>
  <sheetFormatPr defaultColWidth="9" defaultRowHeight="13.5" outlineLevelCol="4"/>
  <cols>
    <col min="1" max="1" width="31.5" customWidth="1"/>
    <col min="2" max="2" width="11.625" customWidth="1"/>
    <col min="3" max="3" width="16.125" customWidth="1"/>
    <col min="4" max="4" width="29.25" customWidth="1"/>
    <col min="5" max="5" width="17.25" customWidth="1"/>
  </cols>
  <sheetData>
    <row r="1" spans="1:5">
      <c r="A1" t="s">
        <v>6</v>
      </c>
      <c r="B1" t="s">
        <v>669</v>
      </c>
      <c r="C1" t="s">
        <v>670</v>
      </c>
      <c r="D1" t="s">
        <v>10</v>
      </c>
      <c r="E1" t="s">
        <v>671</v>
      </c>
    </row>
    <row r="2" spans="1:5">
      <c r="A2" t="s">
        <v>152</v>
      </c>
      <c r="B2">
        <v>15</v>
      </c>
      <c r="C2" t="s">
        <v>148</v>
      </c>
      <c r="D2" t="s">
        <v>25</v>
      </c>
      <c r="E2" t="s">
        <v>153</v>
      </c>
    </row>
    <row r="3" spans="1:5">
      <c r="A3" t="s">
        <v>154</v>
      </c>
      <c r="B3">
        <v>15</v>
      </c>
      <c r="C3" t="s">
        <v>148</v>
      </c>
      <c r="D3" t="s">
        <v>25</v>
      </c>
      <c r="E3" t="s">
        <v>153</v>
      </c>
    </row>
    <row r="4" spans="1:5">
      <c r="A4" t="s">
        <v>155</v>
      </c>
      <c r="B4">
        <v>15</v>
      </c>
      <c r="C4" t="s">
        <v>148</v>
      </c>
      <c r="D4" t="s">
        <v>25</v>
      </c>
      <c r="E4" t="s">
        <v>156</v>
      </c>
    </row>
    <row r="5" spans="1:5">
      <c r="A5" t="s">
        <v>157</v>
      </c>
      <c r="B5">
        <v>15</v>
      </c>
      <c r="C5" t="s">
        <v>148</v>
      </c>
      <c r="D5" t="s">
        <v>25</v>
      </c>
      <c r="E5" t="s">
        <v>156</v>
      </c>
    </row>
    <row r="6" spans="1:5">
      <c r="A6" t="s">
        <v>158</v>
      </c>
      <c r="B6">
        <v>100</v>
      </c>
      <c r="C6" t="s">
        <v>148</v>
      </c>
      <c r="D6" t="s">
        <v>49</v>
      </c>
      <c r="E6" t="s">
        <v>159</v>
      </c>
    </row>
    <row r="7" spans="1:5">
      <c r="A7" t="s">
        <v>160</v>
      </c>
      <c r="B7">
        <v>15</v>
      </c>
      <c r="C7" t="s">
        <v>148</v>
      </c>
      <c r="D7" t="s">
        <v>25</v>
      </c>
      <c r="E7" t="s">
        <v>159</v>
      </c>
    </row>
    <row r="8" spans="1:5">
      <c r="A8" t="s">
        <v>161</v>
      </c>
      <c r="B8">
        <v>15</v>
      </c>
      <c r="C8" t="s">
        <v>148</v>
      </c>
      <c r="D8" t="s">
        <v>25</v>
      </c>
      <c r="E8" t="s">
        <v>159</v>
      </c>
    </row>
    <row r="9" spans="1:5">
      <c r="A9" t="s">
        <v>162</v>
      </c>
      <c r="B9">
        <v>15</v>
      </c>
      <c r="C9" t="s">
        <v>148</v>
      </c>
      <c r="D9" t="s">
        <v>25</v>
      </c>
      <c r="E9" t="s">
        <v>159</v>
      </c>
    </row>
    <row r="10" spans="1:5">
      <c r="A10" t="s">
        <v>163</v>
      </c>
      <c r="B10">
        <v>15</v>
      </c>
      <c r="C10" t="s">
        <v>148</v>
      </c>
      <c r="D10" t="s">
        <v>25</v>
      </c>
      <c r="E10" t="s">
        <v>159</v>
      </c>
    </row>
    <row r="11" spans="1:5">
      <c r="A11" t="s">
        <v>164</v>
      </c>
      <c r="B11">
        <v>15</v>
      </c>
      <c r="C11" t="s">
        <v>148</v>
      </c>
      <c r="D11" t="s">
        <v>25</v>
      </c>
      <c r="E11" t="s">
        <v>28</v>
      </c>
    </row>
    <row r="12" spans="1:5">
      <c r="A12" t="s">
        <v>165</v>
      </c>
      <c r="B12">
        <v>15</v>
      </c>
      <c r="C12" t="s">
        <v>148</v>
      </c>
      <c r="D12" t="s">
        <v>25</v>
      </c>
      <c r="E12" t="s">
        <v>28</v>
      </c>
    </row>
  </sheetData>
  <autoFilter ref="A1:E12">
    <extLst/>
  </autoFilter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2" sqref="D2:E7"/>
    </sheetView>
  </sheetViews>
  <sheetFormatPr defaultColWidth="9" defaultRowHeight="13.5" outlineLevelRow="6" outlineLevelCol="4"/>
  <cols>
    <col min="1" max="1" width="31.5" customWidth="1"/>
    <col min="2" max="2" width="11.625" customWidth="1"/>
    <col min="3" max="3" width="16.125" customWidth="1"/>
    <col min="4" max="4" width="29.25" customWidth="1"/>
    <col min="5" max="5" width="17.25" customWidth="1"/>
  </cols>
  <sheetData>
    <row r="1" spans="1:5">
      <c r="A1" t="s">
        <v>6</v>
      </c>
      <c r="B1" t="s">
        <v>669</v>
      </c>
      <c r="C1" t="s">
        <v>670</v>
      </c>
      <c r="D1" t="s">
        <v>10</v>
      </c>
      <c r="E1" t="s">
        <v>671</v>
      </c>
    </row>
    <row r="2" spans="1:5">
      <c r="A2" t="s">
        <v>213</v>
      </c>
      <c r="B2">
        <v>50</v>
      </c>
      <c r="C2" t="s">
        <v>209</v>
      </c>
      <c r="D2" t="s">
        <v>22</v>
      </c>
      <c r="E2" t="s">
        <v>214</v>
      </c>
    </row>
    <row r="3" spans="1:5">
      <c r="A3" t="s">
        <v>215</v>
      </c>
      <c r="B3">
        <v>15</v>
      </c>
      <c r="C3" t="s">
        <v>209</v>
      </c>
      <c r="D3" t="s">
        <v>25</v>
      </c>
      <c r="E3" t="s">
        <v>216</v>
      </c>
    </row>
    <row r="4" spans="1:5">
      <c r="A4" t="s">
        <v>217</v>
      </c>
      <c r="B4">
        <v>15</v>
      </c>
      <c r="C4" t="s">
        <v>209</v>
      </c>
      <c r="D4" t="s">
        <v>25</v>
      </c>
      <c r="E4" t="s">
        <v>216</v>
      </c>
    </row>
    <row r="5" spans="1:5">
      <c r="A5" t="s">
        <v>218</v>
      </c>
      <c r="B5">
        <v>15</v>
      </c>
      <c r="C5" t="s">
        <v>209</v>
      </c>
      <c r="D5" t="s">
        <v>25</v>
      </c>
      <c r="E5" t="s">
        <v>219</v>
      </c>
    </row>
    <row r="6" spans="1:5">
      <c r="A6" t="s">
        <v>220</v>
      </c>
      <c r="B6">
        <v>15</v>
      </c>
      <c r="C6" t="s">
        <v>209</v>
      </c>
      <c r="D6" t="s">
        <v>25</v>
      </c>
      <c r="E6" t="s">
        <v>221</v>
      </c>
    </row>
    <row r="7" spans="1:5">
      <c r="A7" t="s">
        <v>222</v>
      </c>
      <c r="B7">
        <v>15</v>
      </c>
      <c r="C7" t="s">
        <v>209</v>
      </c>
      <c r="D7" t="s">
        <v>25</v>
      </c>
      <c r="E7" t="s">
        <v>223</v>
      </c>
    </row>
  </sheetData>
  <autoFilter ref="A1:E7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 (2)</vt:lpstr>
      <vt:lpstr>全部列式</vt:lpstr>
      <vt:lpstr>益阳市本级</vt:lpstr>
      <vt:lpstr>长沙市本级</vt:lpstr>
      <vt:lpstr>株洲市本级</vt:lpstr>
      <vt:lpstr>湘潭市本级</vt:lpstr>
      <vt:lpstr>岳阳市本级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2006-09-19T03:21:00Z</dcterms:created>
  <cp:lastPrinted>2025-06-27T09:45:00Z</cp:lastPrinted>
  <dcterms:modified xsi:type="dcterms:W3CDTF">2025-07-01T15:55:13Z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E58DA0E8282C97C13793636892215D30</vt:lpwstr>
  </property>
  <property fmtid="{D5CDD505-2E9C-101B-9397-08002B2CF9AE}" pid="3" name="KSOProductBuildVer">
    <vt:lpwstr>2052-11.8.2.12009</vt:lpwstr>
  </property>
</Properties>
</file>