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520" windowHeight="11280" activeTab="1"/>
  </bookViews>
  <sheets>
    <sheet name="汇总表" sheetId="3" r:id="rId1"/>
    <sheet name="明细表" sheetId="2" r:id="rId2"/>
  </sheets>
  <definedNames>
    <definedName name="_xlnm._FilterDatabase" localSheetId="1" hidden="1">明细表!$A$4:$L$386</definedName>
    <definedName name="_xlnm.Print_Titles" localSheetId="1">明细表!$3:$4</definedName>
  </definedNames>
  <calcPr calcId="144525"/>
</workbook>
</file>

<file path=xl/sharedStrings.xml><?xml version="1.0" encoding="utf-8"?>
<sst xmlns="http://schemas.openxmlformats.org/spreadsheetml/2006/main" count="2282" uniqueCount="804">
  <si>
    <r>
      <rPr>
        <sz val="20"/>
        <rFont val="Times New Roman"/>
        <charset val="134"/>
      </rPr>
      <t>2025</t>
    </r>
    <r>
      <rPr>
        <sz val="20"/>
        <rFont val="方正小标宋简体"/>
        <charset val="134"/>
      </rPr>
      <t>年第三批先进制造业高地建设专项资金安排汇总表</t>
    </r>
  </si>
  <si>
    <r>
      <rPr>
        <sz val="11"/>
        <rFont val="黑体"/>
        <charset val="134"/>
      </rPr>
      <t>序号</t>
    </r>
  </si>
  <si>
    <r>
      <rPr>
        <sz val="11"/>
        <rFont val="黑体"/>
        <charset val="134"/>
      </rPr>
      <t>资金支持方向</t>
    </r>
  </si>
  <si>
    <r>
      <rPr>
        <sz val="11"/>
        <rFont val="黑体"/>
        <charset val="134"/>
      </rPr>
      <t>项目类别</t>
    </r>
  </si>
  <si>
    <r>
      <rPr>
        <sz val="11"/>
        <rFont val="Times New Roman"/>
        <charset val="134"/>
      </rPr>
      <t>2025</t>
    </r>
    <r>
      <rPr>
        <sz val="11"/>
        <rFont val="黑体"/>
        <charset val="134"/>
      </rPr>
      <t>年度资金额度</t>
    </r>
  </si>
  <si>
    <t>项目数量</t>
  </si>
  <si>
    <t>湖南省制造业关键产品“揭榜挂帅”项目</t>
  </si>
  <si>
    <t>奖励类项目</t>
  </si>
  <si>
    <t>产业集群竞赛奖励</t>
  </si>
  <si>
    <r>
      <rPr>
        <sz val="11"/>
        <rFont val="Times New Roman"/>
        <charset val="134"/>
      </rPr>
      <t>“</t>
    </r>
    <r>
      <rPr>
        <sz val="11"/>
        <rFont val="宋体"/>
        <charset val="134"/>
      </rPr>
      <t>五首</t>
    </r>
    <r>
      <rPr>
        <sz val="11"/>
        <rFont val="Times New Roman"/>
        <charset val="134"/>
      </rPr>
      <t>”</t>
    </r>
    <r>
      <rPr>
        <sz val="11"/>
        <rFont val="宋体"/>
        <charset val="134"/>
      </rPr>
      <t>奖励</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</si>
  <si>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首台（套）重大技术装备认定及奖励</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</si>
  <si>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重点新材料产品首批次应用示范奖励</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</si>
  <si>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首轮次工程流片奖励</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</si>
  <si>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首套件电子元器件奖励</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</si>
  <si>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首版次奖励</t>
    </r>
  </si>
  <si>
    <r>
      <rPr>
        <sz val="11"/>
        <rFont val="宋体"/>
        <charset val="134"/>
      </rPr>
      <t>工业固废资源综合利用项目奖励</t>
    </r>
  </si>
  <si>
    <r>
      <rPr>
        <sz val="11"/>
        <rFont val="宋体"/>
        <charset val="134"/>
      </rPr>
      <t>省重点产业链群产教融合项目</t>
    </r>
  </si>
  <si>
    <r>
      <rPr>
        <sz val="11"/>
        <rFont val="宋体"/>
        <charset val="134"/>
      </rPr>
      <t>省级制造业创新中心补助</t>
    </r>
  </si>
  <si>
    <t>合计</t>
  </si>
  <si>
    <r>
      <rPr>
        <sz val="12"/>
        <rFont val="黑体"/>
        <charset val="134"/>
      </rPr>
      <t>附件</t>
    </r>
  </si>
  <si>
    <r>
      <rPr>
        <sz val="20"/>
        <rFont val="Times New Roman"/>
        <charset val="134"/>
      </rPr>
      <t>2025</t>
    </r>
    <r>
      <rPr>
        <sz val="20"/>
        <rFont val="方正小标宋简体"/>
        <charset val="134"/>
      </rPr>
      <t>年第三批省先进制造业高地建设专项资金安排明细表</t>
    </r>
  </si>
  <si>
    <r>
      <rPr>
        <sz val="11"/>
        <rFont val="黑体"/>
        <charset val="134"/>
      </rPr>
      <t>省</t>
    </r>
    <r>
      <rPr>
        <sz val="11"/>
        <rFont val="Times New Roman"/>
        <charset val="134"/>
      </rPr>
      <t>/</t>
    </r>
    <r>
      <rPr>
        <sz val="11"/>
        <rFont val="黑体"/>
        <charset val="134"/>
      </rPr>
      <t>市州</t>
    </r>
  </si>
  <si>
    <r>
      <rPr>
        <sz val="11"/>
        <rFont val="黑体"/>
        <charset val="134"/>
      </rPr>
      <t>省直单位</t>
    </r>
    <r>
      <rPr>
        <sz val="11"/>
        <rFont val="Times New Roman"/>
        <charset val="134"/>
      </rPr>
      <t>/</t>
    </r>
    <r>
      <rPr>
        <sz val="11"/>
        <rFont val="黑体"/>
        <charset val="134"/>
      </rPr>
      <t>县市区</t>
    </r>
  </si>
  <si>
    <r>
      <rPr>
        <sz val="11"/>
        <rFont val="黑体"/>
        <charset val="134"/>
      </rPr>
      <t>单位名称</t>
    </r>
  </si>
  <si>
    <r>
      <rPr>
        <sz val="11"/>
        <rFont val="黑体"/>
        <charset val="134"/>
      </rPr>
      <t>项目名称</t>
    </r>
  </si>
  <si>
    <r>
      <rPr>
        <sz val="11"/>
        <rFont val="黑体"/>
        <charset val="134"/>
      </rPr>
      <t>责任处室</t>
    </r>
  </si>
  <si>
    <r>
      <rPr>
        <sz val="11"/>
        <rFont val="黑体"/>
        <charset val="134"/>
      </rPr>
      <t>资金额度</t>
    </r>
  </si>
  <si>
    <r>
      <rPr>
        <sz val="11"/>
        <rFont val="Times New Roman"/>
        <charset val="134"/>
      </rPr>
      <t>2025</t>
    </r>
    <r>
      <rPr>
        <sz val="11"/>
        <rFont val="黑体"/>
        <charset val="134"/>
      </rPr>
      <t>年政府收支分类科目</t>
    </r>
  </si>
  <si>
    <r>
      <rPr>
        <sz val="11"/>
        <rFont val="黑体"/>
        <charset val="134"/>
      </rPr>
      <t>支出功能科目</t>
    </r>
  </si>
  <si>
    <r>
      <rPr>
        <sz val="11"/>
        <rFont val="黑体"/>
        <charset val="134"/>
      </rPr>
      <t>政府预算经济科目</t>
    </r>
  </si>
  <si>
    <r>
      <rPr>
        <sz val="11"/>
        <rFont val="黑体"/>
        <charset val="134"/>
      </rPr>
      <t>部门预算经济科目</t>
    </r>
  </si>
  <si>
    <r>
      <rPr>
        <sz val="11"/>
        <rFont val="黑体"/>
        <charset val="134"/>
      </rPr>
      <t>总计</t>
    </r>
  </si>
  <si>
    <r>
      <rPr>
        <sz val="11"/>
        <rFont val="黑体"/>
        <charset val="134"/>
      </rPr>
      <t>省直小计</t>
    </r>
  </si>
  <si>
    <r>
      <rPr>
        <sz val="11"/>
        <color theme="1"/>
        <rFont val="宋体"/>
        <charset val="134"/>
      </rPr>
      <t>省直单位</t>
    </r>
  </si>
  <si>
    <r>
      <rPr>
        <sz val="11"/>
        <color theme="1"/>
        <rFont val="宋体"/>
        <charset val="134"/>
      </rPr>
      <t>省工业和信息化厅</t>
    </r>
  </si>
  <si>
    <r>
      <rPr>
        <sz val="11"/>
        <color theme="1"/>
        <rFont val="宋体"/>
        <charset val="134"/>
      </rPr>
      <t>长沙航空职业技术学院</t>
    </r>
  </si>
  <si>
    <r>
      <rPr>
        <sz val="11"/>
        <color theme="1"/>
        <rFont val="宋体"/>
        <charset val="134"/>
      </rPr>
      <t>产教融合奖励项目</t>
    </r>
  </si>
  <si>
    <r>
      <rPr>
        <sz val="11"/>
        <color theme="1"/>
        <rFont val="宋体"/>
        <charset val="134"/>
      </rPr>
      <t>人事教育处</t>
    </r>
  </si>
  <si>
    <r>
      <rPr>
        <sz val="12"/>
        <rFont val="Times New Roman"/>
        <charset val="134"/>
      </rPr>
      <t>2050305</t>
    </r>
    <r>
      <rPr>
        <sz val="12"/>
        <rFont val="宋体"/>
        <charset val="134"/>
      </rPr>
      <t>高等职业教育</t>
    </r>
  </si>
  <si>
    <r>
      <rPr>
        <sz val="12"/>
        <rFont val="Times New Roman"/>
        <charset val="134"/>
      </rPr>
      <t>50599</t>
    </r>
    <r>
      <rPr>
        <sz val="12"/>
        <rFont val="宋体"/>
        <charset val="134"/>
      </rPr>
      <t>其他对事业单位补助</t>
    </r>
  </si>
  <si>
    <r>
      <rPr>
        <sz val="12"/>
        <rFont val="Times New Roman"/>
        <charset val="134"/>
      </rPr>
      <t>31299</t>
    </r>
    <r>
      <rPr>
        <sz val="12"/>
        <rFont val="宋体"/>
        <charset val="134"/>
      </rPr>
      <t>其他对企业补助</t>
    </r>
  </si>
  <si>
    <r>
      <rPr>
        <sz val="11"/>
        <color theme="1"/>
        <rFont val="宋体"/>
        <charset val="134"/>
      </rPr>
      <t>湖南省汽车技师学院</t>
    </r>
  </si>
  <si>
    <r>
      <rPr>
        <sz val="12"/>
        <rFont val="Times New Roman"/>
        <charset val="134"/>
      </rPr>
      <t>2050303</t>
    </r>
    <r>
      <rPr>
        <sz val="12"/>
        <rFont val="宋体"/>
        <charset val="134"/>
      </rPr>
      <t>技校教育</t>
    </r>
  </si>
  <si>
    <r>
      <rPr>
        <sz val="11"/>
        <color rgb="FF000000"/>
        <rFont val="宋体"/>
        <charset val="134"/>
      </rPr>
      <t>省直单位</t>
    </r>
  </si>
  <si>
    <r>
      <rPr>
        <sz val="11"/>
        <color rgb="FF000000"/>
        <rFont val="宋体"/>
        <charset val="134"/>
      </rPr>
      <t>湖南省工业技师学院</t>
    </r>
  </si>
  <si>
    <r>
      <rPr>
        <sz val="11"/>
        <color theme="1"/>
        <rFont val="宋体"/>
        <charset val="134"/>
      </rPr>
      <t>湖南兵器工业高级技工学校</t>
    </r>
  </si>
  <si>
    <r>
      <rPr>
        <sz val="11"/>
        <color theme="1"/>
        <rFont val="宋体"/>
        <charset val="134"/>
      </rPr>
      <t>省教育厅</t>
    </r>
  </si>
  <si>
    <r>
      <rPr>
        <sz val="11"/>
        <color theme="1"/>
        <rFont val="宋体"/>
        <charset val="134"/>
      </rPr>
      <t>湖南科技职业学院</t>
    </r>
  </si>
  <si>
    <r>
      <rPr>
        <sz val="12"/>
        <rFont val="Times New Roman"/>
        <charset val="134"/>
      </rPr>
      <t>2050305</t>
    </r>
    <r>
      <rPr>
        <sz val="12"/>
        <rFont val="方正书宋_GBK"/>
        <charset val="134"/>
      </rPr>
      <t>高等职业教育</t>
    </r>
  </si>
  <si>
    <r>
      <rPr>
        <sz val="11"/>
        <color theme="1"/>
        <rFont val="宋体"/>
        <charset val="134"/>
      </rPr>
      <t>湖南工业职业技术学院</t>
    </r>
  </si>
  <si>
    <r>
      <rPr>
        <sz val="11"/>
        <color theme="1"/>
        <rFont val="宋体"/>
        <charset val="134"/>
      </rPr>
      <t>湖南化工职业技术学院</t>
    </r>
  </si>
  <si>
    <r>
      <rPr>
        <sz val="11"/>
        <color theme="1"/>
        <rFont val="宋体"/>
        <charset val="134"/>
      </rPr>
      <t>湖南中医药高等专科学校</t>
    </r>
  </si>
  <si>
    <r>
      <rPr>
        <sz val="11"/>
        <color theme="1"/>
        <rFont val="宋体"/>
        <charset val="134"/>
      </rPr>
      <t>湘潭大学</t>
    </r>
  </si>
  <si>
    <r>
      <rPr>
        <sz val="12"/>
        <rFont val="Times New Roman"/>
        <charset val="134"/>
      </rPr>
      <t>2050205</t>
    </r>
    <r>
      <rPr>
        <sz val="12"/>
        <rFont val="宋体"/>
        <charset val="134"/>
      </rPr>
      <t>高等教育</t>
    </r>
  </si>
  <si>
    <r>
      <rPr>
        <sz val="11"/>
        <color theme="1"/>
        <rFont val="宋体"/>
        <charset val="134"/>
      </rPr>
      <t>湖南工程学院</t>
    </r>
  </si>
  <si>
    <r>
      <rPr>
        <sz val="12"/>
        <rFont val="Times New Roman"/>
        <charset val="134"/>
      </rPr>
      <t>2050205</t>
    </r>
    <r>
      <rPr>
        <sz val="12"/>
        <rFont val="方正书宋_GBK"/>
        <charset val="134"/>
      </rPr>
      <t>高等教育</t>
    </r>
  </si>
  <si>
    <r>
      <rPr>
        <sz val="11"/>
        <color theme="1"/>
        <rFont val="宋体"/>
        <charset val="134"/>
      </rPr>
      <t>南华大学</t>
    </r>
  </si>
  <si>
    <r>
      <rPr>
        <sz val="11"/>
        <color theme="1"/>
        <rFont val="宋体"/>
        <charset val="134"/>
      </rPr>
      <t>邵阳学院</t>
    </r>
  </si>
  <si>
    <r>
      <rPr>
        <sz val="11"/>
        <color theme="1"/>
        <rFont val="宋体"/>
        <charset val="134"/>
      </rPr>
      <t>湖南理工学院</t>
    </r>
  </si>
  <si>
    <r>
      <rPr>
        <sz val="11"/>
        <color theme="1"/>
        <rFont val="宋体"/>
        <charset val="134"/>
      </rPr>
      <t>湖南文理学院</t>
    </r>
  </si>
  <si>
    <r>
      <rPr>
        <sz val="11"/>
        <color theme="1"/>
        <rFont val="宋体"/>
        <charset val="134"/>
      </rPr>
      <t>湖南科技学院</t>
    </r>
  </si>
  <si>
    <r>
      <rPr>
        <sz val="11"/>
        <color theme="1"/>
        <rFont val="宋体"/>
        <charset val="134"/>
      </rPr>
      <t>湖南人文科技学院</t>
    </r>
  </si>
  <si>
    <r>
      <rPr>
        <sz val="11"/>
        <color theme="1"/>
        <rFont val="宋体"/>
        <charset val="134"/>
      </rPr>
      <t>怀化学院</t>
    </r>
  </si>
  <si>
    <r>
      <rPr>
        <sz val="11"/>
        <rFont val="黑体"/>
        <charset val="134"/>
      </rPr>
      <t>长沙市小计</t>
    </r>
  </si>
  <si>
    <r>
      <rPr>
        <sz val="11"/>
        <color theme="1"/>
        <rFont val="黑体"/>
        <charset val="134"/>
      </rPr>
      <t>市本级及市辖区小计</t>
    </r>
  </si>
  <si>
    <r>
      <rPr>
        <sz val="11"/>
        <rFont val="宋体"/>
        <charset val="134"/>
      </rPr>
      <t>长沙市</t>
    </r>
  </si>
  <si>
    <r>
      <rPr>
        <sz val="11"/>
        <rFont val="宋体"/>
        <charset val="134"/>
      </rPr>
      <t>市本级及市辖区</t>
    </r>
  </si>
  <si>
    <r>
      <rPr>
        <sz val="11"/>
        <rFont val="宋体"/>
        <charset val="134"/>
      </rPr>
      <t>山河智能装备股份有限公司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</si>
  <si>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复杂地层大直径预制管桩高效植桩成套装备</t>
    </r>
  </si>
  <si>
    <r>
      <rPr>
        <sz val="11"/>
        <rFont val="宋体"/>
        <charset val="0"/>
      </rPr>
      <t>科技处</t>
    </r>
  </si>
  <si>
    <r>
      <rPr>
        <sz val="12"/>
        <rFont val="Times New Roman"/>
        <charset val="134"/>
      </rPr>
      <t>2150299</t>
    </r>
    <r>
      <rPr>
        <sz val="12"/>
        <rFont val="宋体"/>
        <charset val="134"/>
      </rPr>
      <t>其他制造业支出</t>
    </r>
  </si>
  <si>
    <r>
      <rPr>
        <sz val="12"/>
        <rFont val="Times New Roman"/>
        <charset val="134"/>
      </rPr>
      <t>507</t>
    </r>
    <r>
      <rPr>
        <sz val="12"/>
        <rFont val="宋体"/>
        <charset val="134"/>
      </rPr>
      <t>对企业补助</t>
    </r>
  </si>
  <si>
    <r>
      <rPr>
        <sz val="11"/>
        <rFont val="宋体"/>
        <charset val="134"/>
      </rPr>
      <t>长沙硕博电子科技股份有限公司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</si>
  <si>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面向工程机械的自主可控安全控制器</t>
    </r>
  </si>
  <si>
    <r>
      <rPr>
        <sz val="12"/>
        <rFont val="Times New Roman"/>
        <charset val="134"/>
      </rPr>
      <t>2150299</t>
    </r>
    <r>
      <rPr>
        <sz val="12"/>
        <rFont val="方正书宋_GBK"/>
        <charset val="134"/>
      </rPr>
      <t>其他制造业支出</t>
    </r>
  </si>
  <si>
    <r>
      <rPr>
        <sz val="12"/>
        <rFont val="Times New Roman"/>
        <charset val="134"/>
      </rPr>
      <t>507</t>
    </r>
    <r>
      <rPr>
        <sz val="12"/>
        <rFont val="方正书宋_GBK"/>
        <charset val="134"/>
      </rPr>
      <t>对企业补助</t>
    </r>
  </si>
  <si>
    <r>
      <rPr>
        <sz val="11"/>
        <rFont val="宋体"/>
        <charset val="134"/>
      </rPr>
      <t>湖南中车智行科技有限公司</t>
    </r>
  </si>
  <si>
    <r>
      <rPr>
        <sz val="11"/>
        <rFont val="Times New Roman"/>
        <charset val="134"/>
      </rPr>
      <t>“</t>
    </r>
    <r>
      <rPr>
        <sz val="11"/>
        <rFont val="宋体"/>
        <charset val="134"/>
      </rPr>
      <t>揭榜挂帅</t>
    </r>
    <r>
      <rPr>
        <sz val="11"/>
        <rFont val="Times New Roman"/>
        <charset val="134"/>
      </rPr>
      <t>”</t>
    </r>
    <r>
      <rPr>
        <sz val="11"/>
        <rFont val="宋体"/>
        <charset val="134"/>
      </rPr>
      <t>项目</t>
    </r>
    <r>
      <rPr>
        <sz val="11"/>
        <rFont val="Times New Roman"/>
        <charset val="134"/>
      </rPr>
      <t>—</t>
    </r>
    <r>
      <rPr>
        <sz val="11"/>
        <rFont val="宋体"/>
        <charset val="134"/>
      </rPr>
      <t>主动安全型氢能智轨电车</t>
    </r>
  </si>
  <si>
    <r>
      <rPr>
        <sz val="11"/>
        <rFont val="宋体"/>
        <charset val="134"/>
      </rPr>
      <t>湖南中车时代通信信号有限公司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</si>
  <si>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磁浮列车自主运行控制系统（</t>
    </r>
    <r>
      <rPr>
        <sz val="11"/>
        <rFont val="Times New Roman"/>
        <charset val="0"/>
      </rPr>
      <t>TACS</t>
    </r>
    <r>
      <rPr>
        <sz val="11"/>
        <rFont val="宋体"/>
        <charset val="0"/>
      </rPr>
      <t>）研制及示范应用</t>
    </r>
  </si>
  <si>
    <r>
      <rPr>
        <sz val="11"/>
        <rFont val="宋体"/>
        <charset val="134"/>
      </rPr>
      <t>湖南轨道技术应用研究中心有限公司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</si>
  <si>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新型快速磁浮交通系统关键装备</t>
    </r>
  </si>
  <si>
    <r>
      <rPr>
        <sz val="11"/>
        <rFont val="宋体"/>
        <charset val="134"/>
      </rPr>
      <t>世邦通信股份有限公司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</si>
  <si>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星闪无线空间音频家庭音响系统关键技术及产品</t>
    </r>
  </si>
  <si>
    <r>
      <rPr>
        <sz val="11"/>
        <rFont val="宋体"/>
        <charset val="134"/>
      </rPr>
      <t>三诺生物传感股份有限公司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</si>
  <si>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人工胰腺闭环系统</t>
    </r>
  </si>
  <si>
    <r>
      <rPr>
        <sz val="11"/>
        <rFont val="宋体"/>
        <charset val="134"/>
      </rPr>
      <t>圣湘生物科技股份有限公司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</si>
  <si>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超快高敏高通量一体化分子</t>
    </r>
    <r>
      <rPr>
        <sz val="11"/>
        <rFont val="Times New Roman"/>
        <charset val="0"/>
      </rPr>
      <t>POCT</t>
    </r>
    <r>
      <rPr>
        <sz val="11"/>
        <rFont val="宋体"/>
        <charset val="0"/>
      </rPr>
      <t>系统</t>
    </r>
  </si>
  <si>
    <r>
      <rPr>
        <sz val="11"/>
        <rFont val="宋体"/>
        <charset val="134"/>
      </rPr>
      <t>巴斯夫杉杉电池材料有限公司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</si>
  <si>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高性能富锂锰基正极材料研发及产业化</t>
    </r>
  </si>
  <si>
    <r>
      <rPr>
        <sz val="11"/>
        <rFont val="宋体"/>
        <charset val="134"/>
      </rPr>
      <t>湖南顶立科技股份有限公司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</si>
  <si>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第四代核电高温气冷堆球形燃料元件制备用高性能沉积装备</t>
    </r>
  </si>
  <si>
    <r>
      <rPr>
        <sz val="11"/>
        <rFont val="宋体"/>
        <charset val="134"/>
      </rPr>
      <t>湖南视比特机器人有限公司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</si>
  <si>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重工制造业柔性产线及关键工艺的智能设计与优化</t>
    </r>
  </si>
  <si>
    <r>
      <rPr>
        <sz val="11"/>
        <rFont val="宋体"/>
        <charset val="134"/>
      </rPr>
      <t>万兴科技（湖南）有限公司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</si>
  <si>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音视频智能剪辑智能体产品（</t>
    </r>
    <r>
      <rPr>
        <sz val="11"/>
        <rFont val="Times New Roman"/>
        <charset val="0"/>
      </rPr>
      <t>Agent</t>
    </r>
    <r>
      <rPr>
        <sz val="11"/>
        <rFont val="宋体"/>
        <charset val="0"/>
      </rPr>
      <t>）关键技术攻关和应用</t>
    </r>
  </si>
  <si>
    <r>
      <rPr>
        <sz val="11"/>
        <rFont val="宋体"/>
        <charset val="134"/>
      </rPr>
      <t>湖南东映碳材料科技股份有限公司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</si>
  <si>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高强超高模沥青碳纤维的关键制备技术</t>
    </r>
  </si>
  <si>
    <r>
      <rPr>
        <sz val="11"/>
        <rFont val="宋体"/>
        <charset val="134"/>
      </rPr>
      <t>长沙鑫航机轮刹车有限公司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</si>
  <si>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面向多系飞机的全电刹车系统</t>
    </r>
  </si>
  <si>
    <r>
      <rPr>
        <sz val="11"/>
        <rFont val="宋体"/>
        <charset val="134"/>
      </rPr>
      <t>长沙天恒测控股份有限公司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</si>
  <si>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电工钢磁性能自动检测系统</t>
    </r>
  </si>
  <si>
    <r>
      <rPr>
        <sz val="11"/>
        <rFont val="宋体"/>
        <charset val="134"/>
      </rPr>
      <t>中国电子科技集团公司第四十八研究所</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</si>
  <si>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基于激光光谱吸收的碳通量精准计量关键技术攻关及产品研制</t>
    </r>
  </si>
  <si>
    <r>
      <rPr>
        <sz val="11"/>
        <rFont val="宋体"/>
        <charset val="134"/>
      </rPr>
      <t>长沙思胜智能设备有限公司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</si>
  <si>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光学非球面五轴联动纳米精度复合机床</t>
    </r>
  </si>
  <si>
    <r>
      <rPr>
        <sz val="11"/>
        <color indexed="8"/>
        <rFont val="宋体"/>
        <charset val="134"/>
      </rPr>
      <t>湖南超能机器人技术有限公司</t>
    </r>
  </si>
  <si>
    <r>
      <rPr>
        <sz val="11"/>
        <color rgb="FF000000"/>
        <rFont val="Times New Roman"/>
        <charset val="0"/>
      </rPr>
      <t>“</t>
    </r>
    <r>
      <rPr>
        <sz val="11"/>
        <color rgb="FF000000"/>
        <rFont val="宋体"/>
        <charset val="0"/>
      </rPr>
      <t>揭榜挂帅</t>
    </r>
    <r>
      <rPr>
        <sz val="11"/>
        <color rgb="FF000000"/>
        <rFont val="Times New Roman"/>
        <charset val="0"/>
      </rPr>
      <t>”</t>
    </r>
    <r>
      <rPr>
        <sz val="11"/>
        <color rgb="FF000000"/>
        <rFont val="宋体"/>
        <charset val="0"/>
      </rPr>
      <t>项目</t>
    </r>
    <r>
      <rPr>
        <sz val="11"/>
        <color rgb="FF000000"/>
        <rFont val="Times New Roman"/>
        <charset val="0"/>
      </rPr>
      <t>—</t>
    </r>
    <r>
      <rPr>
        <sz val="11"/>
        <color rgb="FF000000"/>
        <rFont val="宋体"/>
        <charset val="0"/>
      </rPr>
      <t>健康服务机器人研发及产业化</t>
    </r>
  </si>
  <si>
    <r>
      <rPr>
        <sz val="11"/>
        <color rgb="FF000000"/>
        <rFont val="宋体"/>
        <charset val="134"/>
      </rPr>
      <t>长沙市</t>
    </r>
  </si>
  <si>
    <r>
      <rPr>
        <sz val="11"/>
        <color rgb="FF000000"/>
        <rFont val="宋体"/>
        <charset val="134"/>
      </rPr>
      <t>湖南先进技术研究院</t>
    </r>
  </si>
  <si>
    <r>
      <rPr>
        <sz val="11"/>
        <color rgb="FF000000"/>
        <rFont val="宋体"/>
        <charset val="134"/>
      </rPr>
      <t>制造业创新中心</t>
    </r>
    <r>
      <rPr>
        <sz val="11"/>
        <color rgb="FF000000"/>
        <rFont val="Times New Roman"/>
        <charset val="134"/>
      </rPr>
      <t>—</t>
    </r>
    <r>
      <rPr>
        <sz val="11"/>
        <color rgb="FF000000"/>
        <rFont val="宋体"/>
        <charset val="134"/>
      </rPr>
      <t>超精密加工工艺及装备</t>
    </r>
  </si>
  <si>
    <r>
      <rPr>
        <sz val="11"/>
        <color rgb="FF000000"/>
        <rFont val="宋体"/>
        <charset val="134"/>
      </rPr>
      <t>长高电新科技股份公司</t>
    </r>
  </si>
  <si>
    <r>
      <rPr>
        <sz val="11"/>
        <color rgb="FF000000"/>
        <rFont val="宋体"/>
        <charset val="134"/>
      </rPr>
      <t>制造业创新中心</t>
    </r>
    <r>
      <rPr>
        <sz val="11"/>
        <color rgb="FF000000"/>
        <rFont val="Times New Roman"/>
        <charset val="134"/>
      </rPr>
      <t>—</t>
    </r>
    <r>
      <rPr>
        <sz val="11"/>
        <color rgb="FF000000"/>
        <rFont val="宋体"/>
        <charset val="134"/>
      </rPr>
      <t>智能高压开关与新型储能装备</t>
    </r>
  </si>
  <si>
    <r>
      <rPr>
        <sz val="11"/>
        <color theme="1"/>
        <rFont val="宋体"/>
        <charset val="134"/>
      </rPr>
      <t>长沙市</t>
    </r>
  </si>
  <si>
    <r>
      <rPr>
        <sz val="11"/>
        <color theme="1"/>
        <rFont val="宋体"/>
        <charset val="134"/>
      </rPr>
      <t>市本级及市辖区</t>
    </r>
  </si>
  <si>
    <r>
      <rPr>
        <sz val="11"/>
        <color theme="1"/>
        <rFont val="宋体"/>
        <charset val="134"/>
      </rPr>
      <t>湖南锂汇通新能源科技有限责任公司</t>
    </r>
  </si>
  <si>
    <r>
      <rPr>
        <sz val="11"/>
        <color theme="1"/>
        <rFont val="宋体"/>
        <charset val="134"/>
      </rPr>
      <t>工业资源综合利用标杆企业奖励项目</t>
    </r>
  </si>
  <si>
    <r>
      <rPr>
        <sz val="11"/>
        <color theme="1"/>
        <rFont val="宋体"/>
        <charset val="134"/>
      </rPr>
      <t>节能与综合利用处</t>
    </r>
  </si>
  <si>
    <r>
      <rPr>
        <sz val="11"/>
        <rFont val="宋体"/>
        <charset val="134"/>
      </rPr>
      <t>湖南长远锂科新能源有限公司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</si>
  <si>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新一代高电压三元低钴单晶材料（</t>
    </r>
    <r>
      <rPr>
        <sz val="11"/>
        <rFont val="Times New Roman"/>
        <charset val="134"/>
      </rPr>
      <t>LY346S3</t>
    </r>
    <r>
      <rPr>
        <sz val="11"/>
        <rFont val="宋体"/>
        <charset val="134"/>
      </rPr>
      <t>）</t>
    </r>
  </si>
  <si>
    <r>
      <rPr>
        <sz val="11"/>
        <color theme="1"/>
        <rFont val="宋体"/>
        <charset val="134"/>
      </rPr>
      <t>冶金建材工业处、石化工业处</t>
    </r>
  </si>
  <si>
    <r>
      <rPr>
        <sz val="11"/>
        <rFont val="宋体"/>
        <charset val="134"/>
      </rPr>
      <t>长沙岱勒新材料科技股份有限公司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</si>
  <si>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高强度超细钨丝金刚线</t>
    </r>
  </si>
  <si>
    <r>
      <rPr>
        <sz val="11"/>
        <rFont val="宋体"/>
        <charset val="134"/>
      </rPr>
      <t>湖南英捷高科技有限责任公司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</si>
  <si>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一次性医用活检钳头</t>
    </r>
  </si>
  <si>
    <r>
      <rPr>
        <sz val="11"/>
        <rFont val="宋体"/>
        <charset val="134"/>
      </rPr>
      <t>湖南林特科技有限公司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</si>
  <si>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—PAA</t>
    </r>
    <r>
      <rPr>
        <sz val="11"/>
        <rFont val="宋体"/>
        <charset val="134"/>
      </rPr>
      <t>锂电池粘结剂</t>
    </r>
  </si>
  <si>
    <r>
      <rPr>
        <sz val="11"/>
        <rFont val="宋体"/>
        <charset val="134"/>
      </rPr>
      <t>湖南省冶金材料研究院有限公司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</si>
  <si>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新型耐高温磁粉离合器专用软磁合金粉体材料</t>
    </r>
  </si>
  <si>
    <r>
      <rPr>
        <sz val="11"/>
        <rFont val="宋体"/>
        <charset val="134"/>
      </rPr>
      <t>湖南东方钪业股份有限公司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</si>
  <si>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—3D</t>
    </r>
    <r>
      <rPr>
        <sz val="11"/>
        <rFont val="宋体"/>
        <charset val="134"/>
      </rPr>
      <t>打印用铝合金丝材</t>
    </r>
  </si>
  <si>
    <r>
      <rPr>
        <sz val="11"/>
        <color indexed="8"/>
        <rFont val="宋体"/>
        <charset val="134"/>
      </rPr>
      <t>市本级及市辖区</t>
    </r>
  </si>
  <si>
    <r>
      <rPr>
        <sz val="11"/>
        <rFont val="宋体"/>
        <charset val="134"/>
      </rPr>
      <t>中国铁建重工集团股份有限公司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</si>
  <si>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土压平衡</t>
    </r>
    <r>
      <rPr>
        <sz val="11"/>
        <rFont val="Times New Roman"/>
        <charset val="134"/>
      </rPr>
      <t>-</t>
    </r>
    <r>
      <rPr>
        <sz val="11"/>
        <rFont val="宋体"/>
        <charset val="134"/>
      </rPr>
      <t>双护盾组合式</t>
    </r>
    <r>
      <rPr>
        <sz val="11"/>
        <rFont val="Times New Roman"/>
        <charset val="134"/>
      </rPr>
      <t>TBM</t>
    </r>
  </si>
  <si>
    <r>
      <rPr>
        <sz val="11"/>
        <rFont val="宋体"/>
        <charset val="134"/>
      </rPr>
      <t>装备工业一处</t>
    </r>
  </si>
  <si>
    <r>
      <rPr>
        <sz val="11"/>
        <color indexed="8"/>
        <rFont val="宋体"/>
        <charset val="134"/>
      </rPr>
      <t>长沙市</t>
    </r>
  </si>
  <si>
    <r>
      <rPr>
        <sz val="11"/>
        <rFont val="宋体"/>
        <charset val="134"/>
      </rPr>
      <t>湖南先步信息股份有限公司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</si>
  <si>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大型港口码头物料输送一体化智能集控平台</t>
    </r>
  </si>
  <si>
    <r>
      <rPr>
        <sz val="11"/>
        <rFont val="宋体"/>
        <charset val="134"/>
      </rPr>
      <t>湖南中联重科应急装备有限公司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</si>
  <si>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—90</t>
    </r>
    <r>
      <rPr>
        <sz val="11"/>
        <rFont val="宋体"/>
        <charset val="134"/>
      </rPr>
      <t>米登高平台消防车</t>
    </r>
  </si>
  <si>
    <r>
      <rPr>
        <sz val="11"/>
        <rFont val="宋体"/>
        <charset val="134"/>
      </rPr>
      <t>湖南蓝海智能装备有限公司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</si>
  <si>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—LZ212A-Z</t>
    </r>
    <r>
      <rPr>
        <sz val="11"/>
        <rFont val="宋体"/>
        <charset val="134"/>
      </rPr>
      <t>双折叠臂凿岩台车</t>
    </r>
  </si>
  <si>
    <r>
      <rPr>
        <sz val="11"/>
        <rFont val="宋体"/>
        <charset val="134"/>
      </rPr>
      <t>湖南创研智能装备有限公司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</si>
  <si>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环网柜</t>
    </r>
    <r>
      <rPr>
        <sz val="11"/>
        <rFont val="Times New Roman"/>
        <charset val="134"/>
      </rPr>
      <t>&amp;GIS</t>
    </r>
    <r>
      <rPr>
        <sz val="11"/>
        <rFont val="宋体"/>
        <charset val="134"/>
      </rPr>
      <t>智能焊接装配生产装备</t>
    </r>
  </si>
  <si>
    <r>
      <rPr>
        <sz val="11"/>
        <rFont val="宋体"/>
        <charset val="134"/>
      </rPr>
      <t>湖南省湘粮机械制造有限公司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</si>
  <si>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轨道移动式吸粮机（</t>
    </r>
    <r>
      <rPr>
        <sz val="11"/>
        <rFont val="Times New Roman"/>
        <charset val="134"/>
      </rPr>
      <t>XJY300</t>
    </r>
    <r>
      <rPr>
        <sz val="11"/>
        <rFont val="宋体"/>
        <charset val="134"/>
      </rPr>
      <t>）</t>
    </r>
  </si>
  <si>
    <r>
      <rPr>
        <sz val="11"/>
        <rFont val="宋体"/>
        <charset val="134"/>
      </rPr>
      <t>湖南同冈科技发展有限责任公司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</si>
  <si>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国际四驱系统激光焊接智能化装备（</t>
    </r>
    <r>
      <rPr>
        <sz val="11"/>
        <rFont val="Times New Roman"/>
        <charset val="134"/>
      </rPr>
      <t>T1K</t>
    </r>
    <r>
      <rPr>
        <sz val="11"/>
        <rFont val="宋体"/>
        <charset val="134"/>
      </rPr>
      <t>）</t>
    </r>
  </si>
  <si>
    <r>
      <rPr>
        <sz val="11"/>
        <rFont val="宋体"/>
        <charset val="134"/>
      </rPr>
      <t>湖南北顺源智能科技有限公司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</si>
  <si>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水下电源变换设备（</t>
    </r>
    <r>
      <rPr>
        <sz val="11"/>
        <rFont val="Times New Roman"/>
        <charset val="134"/>
      </rPr>
      <t>ZKCC5PE08</t>
    </r>
    <r>
      <rPr>
        <sz val="11"/>
        <rFont val="宋体"/>
        <charset val="134"/>
      </rPr>
      <t>）</t>
    </r>
  </si>
  <si>
    <r>
      <rPr>
        <sz val="11"/>
        <rFont val="宋体"/>
        <charset val="134"/>
      </rPr>
      <t>湖南南方安美消防设备有限公司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</si>
  <si>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柴油机消防泵组</t>
    </r>
  </si>
  <si>
    <r>
      <rPr>
        <sz val="11"/>
        <rFont val="宋体"/>
        <charset val="134"/>
      </rPr>
      <t>长沙中金智能装备有限公司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</si>
  <si>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台阶状智能多刀龙门剪切机</t>
    </r>
  </si>
  <si>
    <r>
      <rPr>
        <sz val="11"/>
        <rFont val="宋体"/>
        <charset val="134"/>
      </rPr>
      <t>三一汽车制造有限公司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</si>
  <si>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侦检消防车</t>
    </r>
  </si>
  <si>
    <r>
      <rPr>
        <sz val="11"/>
        <rFont val="宋体"/>
        <charset val="134"/>
      </rPr>
      <t>长沙矿山研究院有限责任公司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</si>
  <si>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全尾砂膏体充填成套智能装备</t>
    </r>
  </si>
  <si>
    <r>
      <rPr>
        <sz val="11"/>
        <rFont val="宋体"/>
        <charset val="134"/>
      </rPr>
      <t>湖南艾科威半导体装备有限公司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</si>
  <si>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立式退火炉</t>
    </r>
  </si>
  <si>
    <r>
      <rPr>
        <sz val="11"/>
        <color rgb="FF000000"/>
        <rFont val="宋体"/>
        <charset val="134"/>
      </rPr>
      <t>长沙景嘉微电子股份有限公司</t>
    </r>
  </si>
  <si>
    <r>
      <rPr>
        <sz val="11"/>
        <color rgb="FF000000"/>
        <rFont val="Times New Roman"/>
        <charset val="134"/>
      </rPr>
      <t>“</t>
    </r>
    <r>
      <rPr>
        <sz val="11"/>
        <color rgb="FF000000"/>
        <rFont val="宋体"/>
        <charset val="134"/>
      </rPr>
      <t>五首</t>
    </r>
    <r>
      <rPr>
        <sz val="11"/>
        <color rgb="FF000000"/>
        <rFont val="Times New Roman"/>
        <charset val="134"/>
      </rPr>
      <t>”</t>
    </r>
    <r>
      <rPr>
        <sz val="11"/>
        <color rgb="FF000000"/>
        <rFont val="宋体"/>
        <charset val="134"/>
      </rPr>
      <t>奖励</t>
    </r>
    <r>
      <rPr>
        <sz val="11"/>
        <color rgb="FF000000"/>
        <rFont val="Times New Roman"/>
        <charset val="134"/>
      </rPr>
      <t>—</t>
    </r>
    <r>
      <rPr>
        <sz val="11"/>
        <color rgb="FF000000"/>
        <rFont val="宋体"/>
        <charset val="134"/>
      </rPr>
      <t>集成电路工程产品首轮流片</t>
    </r>
    <r>
      <rPr>
        <sz val="11"/>
        <color rgb="FF000000"/>
        <rFont val="Times New Roman"/>
        <charset val="134"/>
      </rPr>
      <t>—JM1100</t>
    </r>
    <r>
      <rPr>
        <sz val="11"/>
        <color rgb="FF000000"/>
        <rFont val="宋体"/>
        <charset val="134"/>
      </rPr>
      <t>图形处理芯片</t>
    </r>
  </si>
  <si>
    <r>
      <rPr>
        <sz val="11"/>
        <color rgb="FF000000"/>
        <rFont val="宋体"/>
        <charset val="134"/>
      </rPr>
      <t>电子信息处</t>
    </r>
  </si>
  <si>
    <r>
      <rPr>
        <sz val="11"/>
        <color rgb="FF000000"/>
        <rFont val="宋体"/>
        <charset val="134"/>
      </rPr>
      <t>湖南进芯电子科技有限公司</t>
    </r>
  </si>
  <si>
    <r>
      <rPr>
        <sz val="11"/>
        <color rgb="FF000000"/>
        <rFont val="Times New Roman"/>
        <charset val="134"/>
      </rPr>
      <t>“</t>
    </r>
    <r>
      <rPr>
        <sz val="11"/>
        <color rgb="FF000000"/>
        <rFont val="宋体"/>
        <charset val="134"/>
      </rPr>
      <t>五首</t>
    </r>
    <r>
      <rPr>
        <sz val="11"/>
        <color rgb="FF000000"/>
        <rFont val="Times New Roman"/>
        <charset val="134"/>
      </rPr>
      <t>”</t>
    </r>
    <r>
      <rPr>
        <sz val="11"/>
        <color rgb="FF000000"/>
        <rFont val="宋体"/>
        <charset val="134"/>
      </rPr>
      <t>奖励</t>
    </r>
    <r>
      <rPr>
        <sz val="11"/>
        <color rgb="FF000000"/>
        <rFont val="Times New Roman"/>
        <charset val="134"/>
      </rPr>
      <t>—</t>
    </r>
    <r>
      <rPr>
        <sz val="11"/>
        <color rgb="FF000000"/>
        <rFont val="宋体"/>
        <charset val="134"/>
      </rPr>
      <t>集成电路工程产品首轮流片</t>
    </r>
    <r>
      <rPr>
        <sz val="11"/>
        <color rgb="FF000000"/>
        <rFont val="Times New Roman"/>
        <charset val="134"/>
      </rPr>
      <t>—32</t>
    </r>
    <r>
      <rPr>
        <sz val="11"/>
        <color rgb="FF000000"/>
        <rFont val="宋体"/>
        <charset val="134"/>
      </rPr>
      <t>位浮点</t>
    </r>
    <r>
      <rPr>
        <sz val="11"/>
        <color rgb="FF000000"/>
        <rFont val="Times New Roman"/>
        <charset val="134"/>
      </rPr>
      <t>DSP</t>
    </r>
    <r>
      <rPr>
        <sz val="11"/>
        <color rgb="FF000000"/>
        <rFont val="宋体"/>
        <charset val="134"/>
      </rPr>
      <t>芯片</t>
    </r>
    <r>
      <rPr>
        <sz val="11"/>
        <color rgb="FF000000"/>
        <rFont val="Times New Roman"/>
        <charset val="134"/>
      </rPr>
      <t>AVP32F0049</t>
    </r>
    <r>
      <rPr>
        <sz val="11"/>
        <color rgb="FF000000"/>
        <rFont val="宋体"/>
        <charset val="134"/>
      </rPr>
      <t>、</t>
    </r>
    <r>
      <rPr>
        <sz val="11"/>
        <color rgb="FF000000"/>
        <rFont val="Times New Roman"/>
        <charset val="134"/>
      </rPr>
      <t>32</t>
    </r>
    <r>
      <rPr>
        <sz val="11"/>
        <color rgb="FF000000"/>
        <rFont val="宋体"/>
        <charset val="134"/>
      </rPr>
      <t>位浮点</t>
    </r>
    <r>
      <rPr>
        <sz val="11"/>
        <color rgb="FF000000"/>
        <rFont val="Times New Roman"/>
        <charset val="134"/>
      </rPr>
      <t>DSP</t>
    </r>
    <r>
      <rPr>
        <sz val="11"/>
        <color rgb="FF000000"/>
        <rFont val="宋体"/>
        <charset val="134"/>
      </rPr>
      <t>芯片</t>
    </r>
    <r>
      <rPr>
        <sz val="11"/>
        <color rgb="FF000000"/>
        <rFont val="Times New Roman"/>
        <charset val="134"/>
      </rPr>
      <t>AVP32F069</t>
    </r>
    <r>
      <rPr>
        <sz val="11"/>
        <color rgb="FF000000"/>
        <rFont val="宋体"/>
        <charset val="134"/>
      </rPr>
      <t>、</t>
    </r>
    <r>
      <rPr>
        <sz val="11"/>
        <color rgb="FF000000"/>
        <rFont val="Times New Roman"/>
        <charset val="134"/>
      </rPr>
      <t>32</t>
    </r>
    <r>
      <rPr>
        <sz val="11"/>
        <color rgb="FF000000"/>
        <rFont val="宋体"/>
        <charset val="134"/>
      </rPr>
      <t>位定点</t>
    </r>
    <r>
      <rPr>
        <sz val="11"/>
        <color rgb="FF000000"/>
        <rFont val="Times New Roman"/>
        <charset val="134"/>
      </rPr>
      <t>DSP</t>
    </r>
    <r>
      <rPr>
        <sz val="11"/>
        <color rgb="FF000000"/>
        <rFont val="宋体"/>
        <charset val="134"/>
      </rPr>
      <t>芯片</t>
    </r>
    <r>
      <rPr>
        <sz val="11"/>
        <color rgb="FF000000"/>
        <rFont val="Times New Roman"/>
        <charset val="134"/>
      </rPr>
      <t>ADP32F036</t>
    </r>
  </si>
  <si>
    <r>
      <rPr>
        <sz val="11"/>
        <color rgb="FF000000"/>
        <rFont val="宋体"/>
        <charset val="134"/>
      </rPr>
      <t>湖南中电星河电子有限公司</t>
    </r>
  </si>
  <si>
    <r>
      <rPr>
        <sz val="11"/>
        <color rgb="FF000000"/>
        <rFont val="Times New Roman"/>
        <charset val="134"/>
      </rPr>
      <t>“</t>
    </r>
    <r>
      <rPr>
        <sz val="11"/>
        <color rgb="FF000000"/>
        <rFont val="宋体"/>
        <charset val="134"/>
      </rPr>
      <t>五首</t>
    </r>
    <r>
      <rPr>
        <sz val="11"/>
        <color rgb="FF000000"/>
        <rFont val="Times New Roman"/>
        <charset val="134"/>
      </rPr>
      <t>”</t>
    </r>
    <r>
      <rPr>
        <sz val="11"/>
        <color rgb="FF000000"/>
        <rFont val="宋体"/>
        <charset val="134"/>
      </rPr>
      <t>奖励</t>
    </r>
    <r>
      <rPr>
        <sz val="11"/>
        <color rgb="FF000000"/>
        <rFont val="Times New Roman"/>
        <charset val="134"/>
      </rPr>
      <t>—</t>
    </r>
    <r>
      <rPr>
        <sz val="11"/>
        <color rgb="FF000000"/>
        <rFont val="宋体"/>
        <charset val="134"/>
      </rPr>
      <t>集成电路工程产品首轮流片</t>
    </r>
    <r>
      <rPr>
        <sz val="11"/>
        <color rgb="FF000000"/>
        <rFont val="Times New Roman"/>
        <charset val="134"/>
      </rPr>
      <t>—</t>
    </r>
    <r>
      <rPr>
        <sz val="11"/>
        <color rgb="FF000000"/>
        <rFont val="宋体"/>
        <charset val="134"/>
      </rPr>
      <t>导航增强芯片</t>
    </r>
  </si>
  <si>
    <r>
      <rPr>
        <sz val="11"/>
        <color rgb="FF000000"/>
        <rFont val="宋体"/>
        <charset val="134"/>
      </rPr>
      <t>湖南毂梁微电子有限公司</t>
    </r>
  </si>
  <si>
    <r>
      <rPr>
        <sz val="11"/>
        <color rgb="FF000000"/>
        <rFont val="Times New Roman"/>
        <charset val="134"/>
      </rPr>
      <t>“</t>
    </r>
    <r>
      <rPr>
        <sz val="11"/>
        <color rgb="FF000000"/>
        <rFont val="宋体"/>
        <charset val="134"/>
      </rPr>
      <t>五首</t>
    </r>
    <r>
      <rPr>
        <sz val="11"/>
        <color rgb="FF000000"/>
        <rFont val="Times New Roman"/>
        <charset val="134"/>
      </rPr>
      <t>”</t>
    </r>
    <r>
      <rPr>
        <sz val="11"/>
        <color rgb="FF000000"/>
        <rFont val="宋体"/>
        <charset val="134"/>
      </rPr>
      <t>奖励</t>
    </r>
    <r>
      <rPr>
        <sz val="11"/>
        <color rgb="FF000000"/>
        <rFont val="Times New Roman"/>
        <charset val="134"/>
      </rPr>
      <t>—</t>
    </r>
    <r>
      <rPr>
        <sz val="11"/>
        <color rgb="FF000000"/>
        <rFont val="宋体"/>
        <charset val="134"/>
      </rPr>
      <t>集成电路工程产品首轮流片</t>
    </r>
    <r>
      <rPr>
        <sz val="11"/>
        <color rgb="FF000000"/>
        <rFont val="Times New Roman"/>
        <charset val="134"/>
      </rPr>
      <t>—</t>
    </r>
    <r>
      <rPr>
        <sz val="11"/>
        <color rgb="FF000000"/>
        <rFont val="宋体"/>
        <charset val="134"/>
      </rPr>
      <t>新一代高性能国产</t>
    </r>
    <r>
      <rPr>
        <sz val="11"/>
        <color rgb="FF000000"/>
        <rFont val="Times New Roman"/>
        <charset val="134"/>
      </rPr>
      <t>DSP</t>
    </r>
    <r>
      <rPr>
        <sz val="11"/>
        <color rgb="FF000000"/>
        <rFont val="宋体"/>
        <charset val="134"/>
      </rPr>
      <t>芯片（</t>
    </r>
    <r>
      <rPr>
        <sz val="11"/>
        <color rgb="FF000000"/>
        <rFont val="Times New Roman"/>
        <charset val="134"/>
      </rPr>
      <t>LS-Z049</t>
    </r>
    <r>
      <rPr>
        <sz val="11"/>
        <color rgb="FF000000"/>
        <rFont val="宋体"/>
        <charset val="134"/>
      </rPr>
      <t>）</t>
    </r>
  </si>
  <si>
    <r>
      <rPr>
        <sz val="11"/>
        <color rgb="FF000000"/>
        <rFont val="宋体"/>
        <charset val="134"/>
      </rPr>
      <t>湖南芯弘道信息科技有限责任公司</t>
    </r>
  </si>
  <si>
    <r>
      <rPr>
        <sz val="11"/>
        <color rgb="FF000000"/>
        <rFont val="Times New Roman"/>
        <charset val="134"/>
      </rPr>
      <t>“</t>
    </r>
    <r>
      <rPr>
        <sz val="11"/>
        <color rgb="FF000000"/>
        <rFont val="宋体"/>
        <charset val="134"/>
      </rPr>
      <t>五首</t>
    </r>
    <r>
      <rPr>
        <sz val="11"/>
        <color rgb="FF000000"/>
        <rFont val="Times New Roman"/>
        <charset val="134"/>
      </rPr>
      <t>”</t>
    </r>
    <r>
      <rPr>
        <sz val="11"/>
        <color rgb="FF000000"/>
        <rFont val="宋体"/>
        <charset val="134"/>
      </rPr>
      <t>奖励</t>
    </r>
    <r>
      <rPr>
        <sz val="11"/>
        <color rgb="FF000000"/>
        <rFont val="Times New Roman"/>
        <charset val="134"/>
      </rPr>
      <t>—</t>
    </r>
    <r>
      <rPr>
        <sz val="11"/>
        <color rgb="FF000000"/>
        <rFont val="宋体"/>
        <charset val="134"/>
      </rPr>
      <t>集成电路工程产品首轮流片</t>
    </r>
    <r>
      <rPr>
        <sz val="11"/>
        <color rgb="FF000000"/>
        <rFont val="Times New Roman"/>
        <charset val="134"/>
      </rPr>
      <t>—XHDF28335</t>
    </r>
    <r>
      <rPr>
        <sz val="11"/>
        <color rgb="FF000000"/>
        <rFont val="宋体"/>
        <charset val="134"/>
      </rPr>
      <t>数字信号处理器</t>
    </r>
  </si>
  <si>
    <r>
      <rPr>
        <sz val="11"/>
        <color rgb="FF000000"/>
        <rFont val="宋体"/>
        <charset val="134"/>
      </rPr>
      <t>湖南国科微电子股份有限公司</t>
    </r>
  </si>
  <si>
    <r>
      <rPr>
        <sz val="11"/>
        <color rgb="FF000000"/>
        <rFont val="Times New Roman"/>
        <charset val="134"/>
      </rPr>
      <t>“</t>
    </r>
    <r>
      <rPr>
        <sz val="11"/>
        <color rgb="FF000000"/>
        <rFont val="宋体"/>
        <charset val="134"/>
      </rPr>
      <t>五首</t>
    </r>
    <r>
      <rPr>
        <sz val="11"/>
        <color rgb="FF000000"/>
        <rFont val="Times New Roman"/>
        <charset val="134"/>
      </rPr>
      <t>”</t>
    </r>
    <r>
      <rPr>
        <sz val="11"/>
        <color rgb="FF000000"/>
        <rFont val="宋体"/>
        <charset val="134"/>
      </rPr>
      <t>奖励</t>
    </r>
    <r>
      <rPr>
        <sz val="11"/>
        <color rgb="FF000000"/>
        <rFont val="Times New Roman"/>
        <charset val="134"/>
      </rPr>
      <t>—</t>
    </r>
    <r>
      <rPr>
        <sz val="11"/>
        <color rgb="FF000000"/>
        <rFont val="宋体"/>
        <charset val="134"/>
      </rPr>
      <t>集成电路工程产品首轮流片</t>
    </r>
    <r>
      <rPr>
        <sz val="11"/>
        <color rgb="FF000000"/>
        <rFont val="Times New Roman"/>
        <charset val="134"/>
      </rPr>
      <t>—</t>
    </r>
    <r>
      <rPr>
        <sz val="11"/>
        <color rgb="FF000000"/>
        <rFont val="宋体"/>
        <charset val="134"/>
      </rPr>
      <t>视频编解码</t>
    </r>
    <r>
      <rPr>
        <sz val="11"/>
        <color rgb="FF000000"/>
        <rFont val="Times New Roman"/>
        <charset val="134"/>
      </rPr>
      <t>AI</t>
    </r>
    <r>
      <rPr>
        <sz val="11"/>
        <color rgb="FF000000"/>
        <rFont val="宋体"/>
        <charset val="134"/>
      </rPr>
      <t>芯片</t>
    </r>
  </si>
  <si>
    <r>
      <rPr>
        <sz val="11"/>
        <rFont val="宋体"/>
        <charset val="134"/>
      </rPr>
      <t>湖南新亚胜光电股份有限公司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</si>
  <si>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t>
    </r>
    <r>
      <rPr>
        <sz val="11"/>
        <rFont val="宋体"/>
        <charset val="134"/>
      </rPr>
      <t>智能显示多模态协同</t>
    </r>
    <r>
      <rPr>
        <sz val="11"/>
        <rFont val="Times New Roman"/>
        <charset val="134"/>
      </rPr>
      <t>LED</t>
    </r>
    <r>
      <rPr>
        <sz val="11"/>
        <rFont val="宋体"/>
        <charset val="134"/>
      </rPr>
      <t>屏</t>
    </r>
  </si>
  <si>
    <r>
      <rPr>
        <sz val="11"/>
        <rFont val="宋体"/>
        <charset val="134"/>
      </rPr>
      <t>湖南维胜科技有限公司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</si>
  <si>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t>
    </r>
    <r>
      <rPr>
        <sz val="11"/>
        <rFont val="宋体"/>
        <charset val="134"/>
      </rPr>
      <t>空腔软硬结合电路板</t>
    </r>
    <r>
      <rPr>
        <sz val="11"/>
        <rFont val="Times New Roman"/>
        <charset val="134"/>
      </rPr>
      <t>HRF045147</t>
    </r>
  </si>
  <si>
    <r>
      <rPr>
        <sz val="11"/>
        <rFont val="宋体"/>
        <charset val="134"/>
      </rPr>
      <t>湖南优象科技有限公司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</si>
  <si>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t>
    </r>
    <r>
      <rPr>
        <sz val="11"/>
        <rFont val="宋体"/>
        <charset val="134"/>
      </rPr>
      <t>光流模块</t>
    </r>
    <r>
      <rPr>
        <sz val="11"/>
        <rFont val="Times New Roman"/>
        <charset val="134"/>
      </rPr>
      <t>(</t>
    </r>
    <r>
      <rPr>
        <sz val="11"/>
        <rFont val="宋体"/>
        <charset val="134"/>
      </rPr>
      <t>无人机视觉悬停与定位系统</t>
    </r>
    <r>
      <rPr>
        <sz val="11"/>
        <rFont val="Times New Roman"/>
        <charset val="134"/>
      </rPr>
      <t>)</t>
    </r>
  </si>
  <si>
    <r>
      <rPr>
        <sz val="11"/>
        <rFont val="宋体"/>
        <charset val="134"/>
      </rPr>
      <t>湖南菲尔斯特传感器有限公司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</si>
  <si>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t>
    </r>
    <r>
      <rPr>
        <sz val="11"/>
        <rFont val="宋体"/>
        <charset val="134"/>
      </rPr>
      <t>超声波风速风向传感器</t>
    </r>
    <r>
      <rPr>
        <sz val="11"/>
        <rFont val="Times New Roman"/>
        <charset val="134"/>
      </rPr>
      <t>FST200-204</t>
    </r>
  </si>
  <si>
    <r>
      <rPr>
        <sz val="11"/>
        <color theme="1"/>
        <rFont val="宋体"/>
        <charset val="134"/>
      </rPr>
      <t>长沙湘丰智能装备股份有限公司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</si>
  <si>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智能茶叶装备运维平台</t>
    </r>
    <r>
      <rPr>
        <sz val="11"/>
        <color theme="1"/>
        <rFont val="Times New Roman"/>
        <charset val="134"/>
      </rPr>
      <t>V1.0</t>
    </r>
  </si>
  <si>
    <r>
      <rPr>
        <sz val="11"/>
        <color theme="1"/>
        <rFont val="宋体"/>
        <charset val="134"/>
      </rPr>
      <t>信息化和软件服务业处</t>
    </r>
  </si>
  <si>
    <r>
      <rPr>
        <sz val="11"/>
        <color theme="1"/>
        <rFont val="宋体"/>
        <charset val="134"/>
      </rPr>
      <t>中科云谷科技有限公司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</si>
  <si>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云谷</t>
    </r>
    <r>
      <rPr>
        <sz val="11"/>
        <color theme="1"/>
        <rFont val="Times New Roman"/>
        <charset val="134"/>
      </rPr>
      <t>AIGC-WMS</t>
    </r>
    <r>
      <rPr>
        <sz val="11"/>
        <color theme="1"/>
        <rFont val="宋体"/>
        <charset val="134"/>
      </rPr>
      <t>生成式人工智能仓储管理系统</t>
    </r>
    <r>
      <rPr>
        <sz val="11"/>
        <color theme="1"/>
        <rFont val="Times New Roman"/>
        <charset val="134"/>
      </rPr>
      <t>V1.0</t>
    </r>
  </si>
  <si>
    <r>
      <rPr>
        <sz val="11"/>
        <color theme="1"/>
        <rFont val="宋体"/>
        <charset val="134"/>
      </rPr>
      <t>湖南深拓智能科技股份有限公司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</si>
  <si>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基于全要素的企业全价值链数字化管理系统</t>
    </r>
    <r>
      <rPr>
        <sz val="11"/>
        <color theme="1"/>
        <rFont val="Times New Roman"/>
        <charset val="134"/>
      </rPr>
      <t>[</t>
    </r>
    <r>
      <rPr>
        <sz val="11"/>
        <color theme="1"/>
        <rFont val="宋体"/>
        <charset val="134"/>
      </rPr>
      <t>简称</t>
    </r>
    <r>
      <rPr>
        <sz val="11"/>
        <color theme="1"/>
        <rFont val="Times New Roman"/>
        <charset val="134"/>
      </rPr>
      <t>:</t>
    </r>
    <r>
      <rPr>
        <sz val="11"/>
        <color theme="1"/>
        <rFont val="宋体"/>
        <charset val="134"/>
      </rPr>
      <t>全要素全价值链数字化管理系统</t>
    </r>
    <r>
      <rPr>
        <sz val="11"/>
        <color theme="1"/>
        <rFont val="Times New Roman"/>
        <charset val="134"/>
      </rPr>
      <t>]</t>
    </r>
  </si>
  <si>
    <r>
      <rPr>
        <sz val="11"/>
        <color theme="1"/>
        <rFont val="宋体"/>
        <charset val="134"/>
      </rPr>
      <t>湖南麒麟信安科技股份有限公司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</si>
  <si>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麒麟信安服务器操作系统（行业版）</t>
    </r>
    <r>
      <rPr>
        <sz val="11"/>
        <color theme="1"/>
        <rFont val="Times New Roman"/>
        <charset val="134"/>
      </rPr>
      <t>V3</t>
    </r>
  </si>
  <si>
    <r>
      <rPr>
        <sz val="11"/>
        <color theme="1"/>
        <rFont val="宋体"/>
        <charset val="134"/>
      </rPr>
      <t>湖南迈曦软件有限责任公司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</si>
  <si>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—MxSim.Parameters</t>
    </r>
    <r>
      <rPr>
        <sz val="11"/>
        <color theme="1"/>
        <rFont val="宋体"/>
        <charset val="134"/>
      </rPr>
      <t>仿真参数一键交互软件</t>
    </r>
    <r>
      <rPr>
        <sz val="11"/>
        <color theme="1"/>
        <rFont val="Times New Roman"/>
        <charset val="134"/>
      </rPr>
      <t>[</t>
    </r>
    <r>
      <rPr>
        <sz val="11"/>
        <color theme="1"/>
        <rFont val="宋体"/>
        <charset val="134"/>
      </rPr>
      <t>简称：</t>
    </r>
    <r>
      <rPr>
        <sz val="11"/>
        <color theme="1"/>
        <rFont val="Times New Roman"/>
        <charset val="134"/>
      </rPr>
      <t>MxSim.Parameters]</t>
    </r>
  </si>
  <si>
    <r>
      <rPr>
        <sz val="11"/>
        <color theme="1"/>
        <rFont val="宋体"/>
        <charset val="134"/>
      </rPr>
      <t>湖南镭目科技有限公司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</si>
  <si>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—RAMON</t>
    </r>
    <r>
      <rPr>
        <sz val="11"/>
        <color theme="1"/>
        <rFont val="宋体"/>
        <charset val="134"/>
      </rPr>
      <t>废物整备</t>
    </r>
    <r>
      <rPr>
        <sz val="11"/>
        <color theme="1"/>
        <rFont val="Times New Roman"/>
        <charset val="134"/>
      </rPr>
      <t> V1.0</t>
    </r>
  </si>
  <si>
    <r>
      <rPr>
        <sz val="11"/>
        <color theme="1"/>
        <rFont val="宋体"/>
        <charset val="134"/>
      </rPr>
      <t>湖南京麒生物科技有限公司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</si>
  <si>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京麒实验室信息管理系统（</t>
    </r>
    <r>
      <rPr>
        <sz val="11"/>
        <color theme="1"/>
        <rFont val="Times New Roman"/>
        <charset val="134"/>
      </rPr>
      <t>SyncLIMS</t>
    </r>
    <r>
      <rPr>
        <sz val="11"/>
        <color theme="1"/>
        <rFont val="宋体"/>
        <charset val="134"/>
      </rPr>
      <t>）</t>
    </r>
  </si>
  <si>
    <r>
      <rPr>
        <sz val="11"/>
        <color theme="1"/>
        <rFont val="宋体"/>
        <charset val="134"/>
      </rPr>
      <t>湖南元想科技有限公司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</si>
  <si>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自动化测试与数据管理系统</t>
    </r>
  </si>
  <si>
    <r>
      <rPr>
        <sz val="11"/>
        <color theme="1"/>
        <rFont val="宋体"/>
        <charset val="134"/>
      </rPr>
      <t>方心科技股份有限公司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</si>
  <si>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天银多元融合智能算力平台（</t>
    </r>
    <r>
      <rPr>
        <sz val="11"/>
        <color theme="1"/>
        <rFont val="Times New Roman"/>
        <charset val="134"/>
      </rPr>
      <t>V1.0</t>
    </r>
    <r>
      <rPr>
        <sz val="11"/>
        <color theme="1"/>
        <rFont val="宋体"/>
        <charset val="134"/>
      </rPr>
      <t>）</t>
    </r>
  </si>
  <si>
    <r>
      <rPr>
        <sz val="11"/>
        <color theme="1"/>
        <rFont val="宋体"/>
        <charset val="134"/>
      </rPr>
      <t>湖南智领通信科技有限公司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</si>
  <si>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机载</t>
    </r>
    <r>
      <rPr>
        <sz val="11"/>
        <color theme="1"/>
        <rFont val="Times New Roman"/>
        <charset val="134"/>
      </rPr>
      <t>/</t>
    </r>
    <r>
      <rPr>
        <sz val="11"/>
        <color theme="1"/>
        <rFont val="宋体"/>
        <charset val="134"/>
      </rPr>
      <t>地面无线技术传输验证环境软件</t>
    </r>
  </si>
  <si>
    <r>
      <rPr>
        <sz val="11"/>
        <color theme="1"/>
        <rFont val="宋体"/>
        <charset val="134"/>
      </rPr>
      <t>长沙丹芬瑞电气技术有限公司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</si>
  <si>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丹芬瑞电机模拟器</t>
    </r>
    <r>
      <rPr>
        <sz val="11"/>
        <color theme="1"/>
        <rFont val="Times New Roman"/>
        <charset val="134"/>
      </rPr>
      <t>DSP</t>
    </r>
    <r>
      <rPr>
        <sz val="11"/>
        <color theme="1"/>
        <rFont val="宋体"/>
        <charset val="134"/>
      </rPr>
      <t>控制软件</t>
    </r>
    <r>
      <rPr>
        <sz val="11"/>
        <color theme="1"/>
        <rFont val="Times New Roman"/>
        <charset val="134"/>
      </rPr>
      <t>V1.0.0</t>
    </r>
  </si>
  <si>
    <r>
      <rPr>
        <sz val="11"/>
        <color theme="1"/>
        <rFont val="宋体"/>
        <charset val="134"/>
      </rPr>
      <t>信通建技术有限公司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</si>
  <si>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自然资源要素大数据分析管理平台</t>
    </r>
  </si>
  <si>
    <r>
      <rPr>
        <sz val="11"/>
        <color theme="1"/>
        <rFont val="宋体"/>
        <charset val="134"/>
      </rPr>
      <t>湖南创星科技股份有限公司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</si>
  <si>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医疗电子票务服务平台</t>
    </r>
    <r>
      <rPr>
        <sz val="11"/>
        <color theme="1"/>
        <rFont val="Times New Roman"/>
        <charset val="134"/>
      </rPr>
      <t>V1.0</t>
    </r>
  </si>
  <si>
    <r>
      <rPr>
        <sz val="11"/>
        <color theme="1"/>
        <rFont val="宋体"/>
        <charset val="134"/>
      </rPr>
      <t>长沙智能制造研究总院有限公司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</si>
  <si>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园区数字化转型服务平台</t>
    </r>
    <r>
      <rPr>
        <sz val="11"/>
        <color theme="1"/>
        <rFont val="Times New Roman"/>
        <charset val="134"/>
      </rPr>
      <t>V1.0</t>
    </r>
  </si>
  <si>
    <r>
      <rPr>
        <sz val="11"/>
        <color theme="1"/>
        <rFont val="宋体"/>
        <charset val="134"/>
      </rPr>
      <t>湖南能源大数据中心有限责任公司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</si>
  <si>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流域水资源数据共享及协同管理调度平台</t>
    </r>
    <r>
      <rPr>
        <sz val="11"/>
        <color theme="1"/>
        <rFont val="Times New Roman"/>
        <charset val="134"/>
      </rPr>
      <t>V1.0</t>
    </r>
  </si>
  <si>
    <r>
      <rPr>
        <sz val="11"/>
        <color theme="1"/>
        <rFont val="宋体"/>
        <charset val="134"/>
      </rPr>
      <t>长沙浩鲸云软件有限公司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</si>
  <si>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—ZSmart FaaS</t>
    </r>
    <r>
      <rPr>
        <sz val="11"/>
        <color theme="1"/>
        <rFont val="宋体"/>
        <charset val="134"/>
      </rPr>
      <t>光网自动设计工具软件</t>
    </r>
    <r>
      <rPr>
        <sz val="11"/>
        <color theme="1"/>
        <rFont val="Times New Roman"/>
        <charset val="134"/>
      </rPr>
      <t>V1.0</t>
    </r>
  </si>
  <si>
    <r>
      <rPr>
        <sz val="11"/>
        <color theme="1"/>
        <rFont val="宋体"/>
        <charset val="134"/>
      </rPr>
      <t>威胜集团有限公司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</si>
  <si>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智能计量能耗分析管理软件</t>
    </r>
    <r>
      <rPr>
        <sz val="11"/>
        <color theme="1"/>
        <rFont val="Times New Roman"/>
        <charset val="134"/>
      </rPr>
      <t>V1.0</t>
    </r>
  </si>
  <si>
    <r>
      <rPr>
        <sz val="11"/>
        <color theme="1"/>
        <rFont val="宋体"/>
        <charset val="134"/>
      </rPr>
      <t>湖南承希科技有限公司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</si>
  <si>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综合运维一体化管理平台软件</t>
    </r>
  </si>
  <si>
    <r>
      <rPr>
        <sz val="11"/>
        <color theme="1"/>
        <rFont val="宋体"/>
        <charset val="134"/>
      </rPr>
      <t>湖南创博龙智信息科技股份有限公司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</si>
  <si>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矿山设备管理系统</t>
    </r>
  </si>
  <si>
    <r>
      <rPr>
        <sz val="11"/>
        <color theme="1"/>
        <rFont val="宋体"/>
        <charset val="134"/>
      </rPr>
      <t>湖南科创信息技术股份有限公司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</si>
  <si>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智慧考务综合管理平台</t>
    </r>
    <r>
      <rPr>
        <sz val="11"/>
        <color theme="1"/>
        <rFont val="Times New Roman"/>
        <charset val="134"/>
      </rPr>
      <t>V1.0</t>
    </r>
  </si>
  <si>
    <r>
      <rPr>
        <sz val="11"/>
        <color theme="1"/>
        <rFont val="宋体"/>
        <charset val="134"/>
      </rPr>
      <t>湖南九九智能环保股份有限公司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</si>
  <si>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智慧环保集控平台</t>
    </r>
    <r>
      <rPr>
        <sz val="11"/>
        <color theme="1"/>
        <rFont val="Times New Roman"/>
        <charset val="134"/>
      </rPr>
      <t>V1.0</t>
    </r>
  </si>
  <si>
    <r>
      <rPr>
        <sz val="11"/>
        <color theme="1"/>
        <rFont val="宋体"/>
        <charset val="134"/>
      </rPr>
      <t>湖南希赛网络科技有限公司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</si>
  <si>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基于</t>
    </r>
    <r>
      <rPr>
        <sz val="11"/>
        <color theme="1"/>
        <rFont val="Times New Roman"/>
        <charset val="134"/>
      </rPr>
      <t>AI</t>
    </r>
    <r>
      <rPr>
        <sz val="11"/>
        <color theme="1"/>
        <rFont val="宋体"/>
        <charset val="134"/>
      </rPr>
      <t>的智能匹配学习平台</t>
    </r>
    <r>
      <rPr>
        <sz val="11"/>
        <color theme="1"/>
        <rFont val="Times New Roman"/>
        <charset val="134"/>
      </rPr>
      <t>V1.0</t>
    </r>
  </si>
  <si>
    <r>
      <rPr>
        <sz val="11"/>
        <color theme="1"/>
        <rFont val="宋体"/>
        <charset val="134"/>
      </rPr>
      <t>湖南正宇软件技术开发有限公司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</si>
  <si>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数字化会议管理系统</t>
    </r>
  </si>
  <si>
    <r>
      <rPr>
        <sz val="11"/>
        <color theme="1"/>
        <rFont val="宋体"/>
        <charset val="134"/>
      </rPr>
      <t>联通沃悦读科技文化有限公司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</si>
  <si>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有声内容智能制作系统</t>
    </r>
    <r>
      <rPr>
        <sz val="11"/>
        <color theme="1"/>
        <rFont val="Times New Roman"/>
        <charset val="134"/>
      </rPr>
      <t>V1.0</t>
    </r>
  </si>
  <si>
    <r>
      <rPr>
        <sz val="11"/>
        <color theme="1"/>
        <rFont val="宋体"/>
        <charset val="134"/>
      </rPr>
      <t>佳瑛科技有限公司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</si>
  <si>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综合调查统计系统</t>
    </r>
    <r>
      <rPr>
        <sz val="11"/>
        <color theme="1"/>
        <rFont val="Times New Roman"/>
        <charset val="134"/>
      </rPr>
      <t>[</t>
    </r>
    <r>
      <rPr>
        <sz val="11"/>
        <color theme="1"/>
        <rFont val="宋体"/>
        <charset val="134"/>
      </rPr>
      <t>简称：</t>
    </r>
    <r>
      <rPr>
        <sz val="11"/>
        <color theme="1"/>
        <rFont val="Times New Roman"/>
        <charset val="134"/>
      </rPr>
      <t>ZHDCTJXT]</t>
    </r>
  </si>
  <si>
    <r>
      <rPr>
        <sz val="11"/>
        <color theme="1"/>
        <rFont val="宋体"/>
        <charset val="134"/>
      </rPr>
      <t>长沙市海图科技有限公司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</si>
  <si>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城市市政基础设施综合管理信息平台</t>
    </r>
  </si>
  <si>
    <r>
      <rPr>
        <sz val="11"/>
        <color theme="1"/>
        <rFont val="宋体"/>
        <charset val="134"/>
      </rPr>
      <t>长沙幻音科技有限公司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</si>
  <si>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蓝牙数字综合效果器编辑软件</t>
    </r>
    <r>
      <rPr>
        <sz val="11"/>
        <color theme="1"/>
        <rFont val="Times New Roman"/>
        <charset val="134"/>
      </rPr>
      <t>V1.0</t>
    </r>
  </si>
  <si>
    <r>
      <rPr>
        <sz val="11"/>
        <color theme="1"/>
        <rFont val="宋体"/>
        <charset val="134"/>
      </rPr>
      <t>湖南数界科技有限公司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</si>
  <si>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遥感影像智能解译系统</t>
    </r>
    <r>
      <rPr>
        <sz val="11"/>
        <color theme="1"/>
        <rFont val="Times New Roman"/>
        <charset val="134"/>
      </rPr>
      <t>1.0</t>
    </r>
  </si>
  <si>
    <r>
      <rPr>
        <sz val="11"/>
        <color theme="1"/>
        <rFont val="宋体"/>
        <charset val="134"/>
      </rPr>
      <t>长沙计支宝信息科技有限公司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</si>
  <si>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数字化智慧工地云平台</t>
    </r>
    <r>
      <rPr>
        <sz val="11"/>
        <color theme="1"/>
        <rFont val="Times New Roman"/>
        <charset val="134"/>
      </rPr>
      <t>V1.0</t>
    </r>
  </si>
  <si>
    <r>
      <rPr>
        <sz val="11"/>
        <color theme="1"/>
        <rFont val="宋体"/>
        <charset val="134"/>
      </rPr>
      <t>湖南交科天颐科技有限公司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</si>
  <si>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成本管控系统</t>
    </r>
    <r>
      <rPr>
        <sz val="11"/>
        <color theme="1"/>
        <rFont val="Times New Roman"/>
        <charset val="134"/>
      </rPr>
      <t>V1.0</t>
    </r>
  </si>
  <si>
    <r>
      <rPr>
        <sz val="11"/>
        <color theme="1"/>
        <rFont val="宋体"/>
        <charset val="134"/>
      </rPr>
      <t>湖南三德科技股份有限公司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</si>
  <si>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—SD</t>
    </r>
    <r>
      <rPr>
        <sz val="11"/>
        <color theme="1"/>
        <rFont val="宋体"/>
        <charset val="134"/>
      </rPr>
      <t>型热值测试软件</t>
    </r>
    <r>
      <rPr>
        <sz val="11"/>
        <color theme="1"/>
        <rFont val="Times New Roman"/>
        <charset val="134"/>
      </rPr>
      <t>V1.00</t>
    </r>
  </si>
  <si>
    <r>
      <rPr>
        <sz val="11"/>
        <color theme="1"/>
        <rFont val="宋体"/>
        <charset val="134"/>
      </rPr>
      <t>湖南手拉手信息技术有限公司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</si>
  <si>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平安校园数字化管理和指挥系统（</t>
    </r>
    <r>
      <rPr>
        <sz val="11"/>
        <color theme="1"/>
        <rFont val="Times New Roman"/>
        <charset val="134"/>
      </rPr>
      <t>web</t>
    </r>
    <r>
      <rPr>
        <sz val="11"/>
        <color theme="1"/>
        <rFont val="宋体"/>
        <charset val="134"/>
      </rPr>
      <t>端）</t>
    </r>
    <r>
      <rPr>
        <sz val="11"/>
        <color theme="1"/>
        <rFont val="Times New Roman"/>
        <charset val="134"/>
      </rPr>
      <t>V1.0</t>
    </r>
  </si>
  <si>
    <r>
      <rPr>
        <sz val="11"/>
        <color theme="1"/>
        <rFont val="宋体"/>
        <charset val="134"/>
      </rPr>
      <t>长沙迪迈科技股份有限公司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</si>
  <si>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矿产资源储量三维动态管理系统</t>
    </r>
  </si>
  <si>
    <r>
      <rPr>
        <sz val="11"/>
        <color theme="1"/>
        <rFont val="宋体"/>
        <charset val="134"/>
      </rPr>
      <t>湖南云档信息科技有限公司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</si>
  <si>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云鲲数智</t>
    </r>
    <r>
      <rPr>
        <sz val="11"/>
        <color theme="1"/>
        <rFont val="Times New Roman"/>
        <charset val="134"/>
      </rPr>
      <t>-AI</t>
    </r>
    <r>
      <rPr>
        <sz val="11"/>
        <color theme="1"/>
        <rFont val="宋体"/>
        <charset val="134"/>
      </rPr>
      <t>档案自动化著录管理平台</t>
    </r>
    <r>
      <rPr>
        <sz val="11"/>
        <color theme="1"/>
        <rFont val="Times New Roman"/>
        <charset val="134"/>
      </rPr>
      <t>V1.0</t>
    </r>
  </si>
  <si>
    <r>
      <rPr>
        <sz val="11"/>
        <color theme="1"/>
        <rFont val="宋体"/>
        <charset val="134"/>
      </rPr>
      <t>长沙市工程机械行业协会</t>
    </r>
  </si>
  <si>
    <r>
      <rPr>
        <sz val="11"/>
        <color theme="1"/>
        <rFont val="宋体"/>
        <charset val="134"/>
      </rPr>
      <t>长沙工程机械产业集群</t>
    </r>
  </si>
  <si>
    <r>
      <rPr>
        <sz val="11"/>
        <color theme="1"/>
        <rFont val="宋体"/>
        <charset val="134"/>
      </rPr>
      <t>产业集聚推进处</t>
    </r>
  </si>
  <si>
    <r>
      <rPr>
        <sz val="11"/>
        <color theme="1"/>
        <rFont val="宋体"/>
        <charset val="134"/>
      </rPr>
      <t>长沙市国链安全可靠计算机产业促进中心</t>
    </r>
  </si>
  <si>
    <r>
      <rPr>
        <sz val="11"/>
        <color theme="1"/>
        <rFont val="宋体"/>
        <charset val="134"/>
      </rPr>
      <t>长沙新一代自主安全计算系统产业集群</t>
    </r>
  </si>
  <si>
    <r>
      <rPr>
        <sz val="11"/>
        <color theme="1"/>
        <rFont val="宋体"/>
        <charset val="134"/>
      </rPr>
      <t>长沙市湘江智汇新能源装备产业促进中心</t>
    </r>
  </si>
  <si>
    <r>
      <rPr>
        <sz val="11"/>
        <color theme="1"/>
        <rFont val="宋体"/>
        <charset val="134"/>
      </rPr>
      <t>长沙市光储及智慧配电装备产业集群</t>
    </r>
  </si>
  <si>
    <r>
      <rPr>
        <sz val="11"/>
        <color theme="1"/>
        <rFont val="宋体"/>
        <charset val="134"/>
      </rPr>
      <t>长沙市数控装备产业技术创新战略联盟</t>
    </r>
  </si>
  <si>
    <r>
      <rPr>
        <sz val="11"/>
        <color theme="1"/>
        <rFont val="宋体"/>
        <charset val="134"/>
      </rPr>
      <t>长沙市数控机床（磨床）产业集群</t>
    </r>
  </si>
  <si>
    <r>
      <rPr>
        <sz val="11"/>
        <color theme="1"/>
        <rFont val="宋体"/>
        <charset val="134"/>
      </rPr>
      <t>湖南省智能检验检测产业创新联盟有限公司</t>
    </r>
  </si>
  <si>
    <r>
      <rPr>
        <sz val="11"/>
        <color theme="1"/>
        <rFont val="宋体"/>
        <charset val="134"/>
      </rPr>
      <t>岳麓区检验检测仪器设备产业集群</t>
    </r>
  </si>
  <si>
    <r>
      <rPr>
        <sz val="11"/>
        <color theme="1"/>
        <rFont val="宋体"/>
        <charset val="134"/>
      </rPr>
      <t>长高电新科技股份公司</t>
    </r>
  </si>
  <si>
    <r>
      <rPr>
        <sz val="11"/>
        <rFont val="Times New Roman"/>
        <charset val="0"/>
      </rPr>
      <t>“</t>
    </r>
    <r>
      <rPr>
        <sz val="11"/>
        <rFont val="宋体"/>
        <charset val="0"/>
      </rPr>
      <t>揭榜挂帅</t>
    </r>
    <r>
      <rPr>
        <sz val="11"/>
        <rFont val="Times New Roman"/>
        <charset val="0"/>
      </rPr>
      <t>”</t>
    </r>
    <r>
      <rPr>
        <sz val="11"/>
        <rFont val="宋体"/>
        <charset val="0"/>
      </rPr>
      <t>验收项目</t>
    </r>
    <r>
      <rPr>
        <sz val="11"/>
        <rFont val="Times New Roman"/>
        <charset val="0"/>
      </rPr>
      <t>—</t>
    </r>
    <r>
      <rPr>
        <sz val="11"/>
        <rFont val="宋体"/>
        <charset val="0"/>
      </rPr>
      <t>电网</t>
    </r>
    <r>
      <rPr>
        <sz val="12"/>
        <color rgb="FF000000"/>
        <rFont val="Times New Roman"/>
        <charset val="0"/>
      </rPr>
      <t>/</t>
    </r>
    <r>
      <rPr>
        <sz val="12"/>
        <color rgb="FF000000"/>
        <rFont val="仿宋_GB2312"/>
        <charset val="0"/>
      </rPr>
      <t>电源侧大规模储能协调控制技术及装置</t>
    </r>
  </si>
  <si>
    <r>
      <rPr>
        <sz val="11"/>
        <color theme="1"/>
        <rFont val="宋体"/>
        <charset val="134"/>
      </rPr>
      <t>科技处</t>
    </r>
  </si>
  <si>
    <r>
      <rPr>
        <sz val="11"/>
        <color theme="1"/>
        <rFont val="宋体"/>
        <charset val="134"/>
      </rPr>
      <t>湖南长城银河科技有限公司</t>
    </r>
  </si>
  <si>
    <r>
      <rPr>
        <sz val="11"/>
        <rFont val="Times New Roman"/>
        <charset val="0"/>
      </rPr>
      <t>“</t>
    </r>
    <r>
      <rPr>
        <sz val="11"/>
        <rFont val="宋体"/>
        <charset val="0"/>
      </rPr>
      <t>揭榜挂帅</t>
    </r>
    <r>
      <rPr>
        <sz val="11"/>
        <rFont val="Times New Roman"/>
        <charset val="0"/>
      </rPr>
      <t>”</t>
    </r>
    <r>
      <rPr>
        <sz val="11"/>
        <rFont val="宋体"/>
        <charset val="0"/>
      </rPr>
      <t>验收项目</t>
    </r>
    <r>
      <rPr>
        <sz val="11"/>
        <rFont val="Times New Roman"/>
        <charset val="0"/>
      </rPr>
      <t>—</t>
    </r>
    <r>
      <rPr>
        <sz val="11"/>
        <rFont val="宋体"/>
        <charset val="0"/>
      </rPr>
      <t>高性能高可靠国产</t>
    </r>
    <r>
      <rPr>
        <sz val="12"/>
        <color rgb="FF000000"/>
        <rFont val="Times New Roman"/>
        <charset val="0"/>
      </rPr>
      <t>DSP</t>
    </r>
    <r>
      <rPr>
        <sz val="12"/>
        <color rgb="FF000000"/>
        <rFont val="仿宋_GB2312"/>
        <charset val="0"/>
      </rPr>
      <t>芯片</t>
    </r>
  </si>
  <si>
    <r>
      <rPr>
        <sz val="11"/>
        <color theme="1"/>
        <rFont val="宋体"/>
        <charset val="134"/>
      </rPr>
      <t>湖南瀚德微创医疗科技有限公司</t>
    </r>
  </si>
  <si>
    <r>
      <rPr>
        <sz val="11"/>
        <color theme="1"/>
        <rFont val="Times New Roman"/>
        <charset val="134"/>
      </rPr>
      <t>“</t>
    </r>
    <r>
      <rPr>
        <sz val="11"/>
        <color theme="1"/>
        <rFont val="宋体"/>
        <charset val="134"/>
      </rPr>
      <t>揭榜挂帅</t>
    </r>
    <r>
      <rPr>
        <sz val="11"/>
        <color theme="1"/>
        <rFont val="Times New Roman"/>
        <charset val="134"/>
      </rPr>
      <t>”</t>
    </r>
    <r>
      <rPr>
        <sz val="11"/>
        <color theme="1"/>
        <rFont val="宋体"/>
        <charset val="134"/>
      </rPr>
      <t>验收项目</t>
    </r>
    <r>
      <rPr>
        <sz val="11"/>
        <color theme="1"/>
        <rFont val="Times New Roman"/>
        <charset val="134"/>
      </rPr>
      <t>—</t>
    </r>
    <r>
      <rPr>
        <sz val="11"/>
        <color theme="1"/>
        <rFont val="宋体"/>
        <charset val="134"/>
      </rPr>
      <t>高性能超声手术刀系统</t>
    </r>
  </si>
  <si>
    <r>
      <rPr>
        <sz val="11"/>
        <color theme="1"/>
        <rFont val="Times New Roman"/>
        <charset val="134"/>
      </rPr>
      <t>“</t>
    </r>
    <r>
      <rPr>
        <sz val="11"/>
        <color theme="1"/>
        <rFont val="宋体"/>
        <charset val="134"/>
      </rPr>
      <t>揭榜挂帅</t>
    </r>
    <r>
      <rPr>
        <sz val="11"/>
        <color theme="1"/>
        <rFont val="Times New Roman"/>
        <charset val="134"/>
      </rPr>
      <t>”</t>
    </r>
    <r>
      <rPr>
        <sz val="11"/>
        <color theme="1"/>
        <rFont val="宋体"/>
        <charset val="134"/>
      </rPr>
      <t>验收项目</t>
    </r>
    <r>
      <rPr>
        <sz val="11"/>
        <color theme="1"/>
        <rFont val="Times New Roman"/>
        <charset val="134"/>
      </rPr>
      <t>—</t>
    </r>
    <r>
      <rPr>
        <sz val="11"/>
        <color theme="1"/>
        <rFont val="宋体"/>
        <charset val="134"/>
      </rPr>
      <t>工控领域多设备融合国产操作系统研制</t>
    </r>
  </si>
  <si>
    <r>
      <rPr>
        <sz val="11"/>
        <color theme="1"/>
        <rFont val="宋体"/>
        <charset val="134"/>
      </rPr>
      <t>湖南长远锂科新能源有限公司</t>
    </r>
  </si>
  <si>
    <r>
      <rPr>
        <sz val="11"/>
        <color theme="1"/>
        <rFont val="Times New Roman"/>
        <charset val="134"/>
      </rPr>
      <t>“</t>
    </r>
    <r>
      <rPr>
        <sz val="11"/>
        <color theme="1"/>
        <rFont val="宋体"/>
        <charset val="134"/>
      </rPr>
      <t>揭榜挂帅</t>
    </r>
    <r>
      <rPr>
        <sz val="11"/>
        <color theme="1"/>
        <rFont val="Times New Roman"/>
        <charset val="134"/>
      </rPr>
      <t>”</t>
    </r>
    <r>
      <rPr>
        <sz val="11"/>
        <color theme="1"/>
        <rFont val="宋体"/>
        <charset val="134"/>
      </rPr>
      <t>验收项目</t>
    </r>
    <r>
      <rPr>
        <sz val="11"/>
        <color theme="1"/>
        <rFont val="Times New Roman"/>
        <charset val="134"/>
      </rPr>
      <t>—</t>
    </r>
    <r>
      <rPr>
        <sz val="11"/>
        <color theme="1"/>
        <rFont val="宋体"/>
        <charset val="134"/>
      </rPr>
      <t>新一代动力型三元正极材料</t>
    </r>
  </si>
  <si>
    <r>
      <rPr>
        <sz val="11"/>
        <color theme="1"/>
        <rFont val="宋体"/>
        <charset val="134"/>
      </rPr>
      <t>中国电子科技集团公司第四十八研究所</t>
    </r>
  </si>
  <si>
    <r>
      <rPr>
        <sz val="11"/>
        <color theme="1"/>
        <rFont val="Times New Roman"/>
        <charset val="134"/>
      </rPr>
      <t>“</t>
    </r>
    <r>
      <rPr>
        <sz val="11"/>
        <color theme="1"/>
        <rFont val="宋体"/>
        <charset val="134"/>
      </rPr>
      <t>揭榜挂帅</t>
    </r>
    <r>
      <rPr>
        <sz val="11"/>
        <color theme="1"/>
        <rFont val="Times New Roman"/>
        <charset val="134"/>
      </rPr>
      <t>”</t>
    </r>
    <r>
      <rPr>
        <sz val="11"/>
        <color theme="1"/>
        <rFont val="宋体"/>
        <charset val="134"/>
      </rPr>
      <t>验收项目</t>
    </r>
    <r>
      <rPr>
        <sz val="11"/>
        <color theme="1"/>
        <rFont val="Times New Roman"/>
        <charset val="134"/>
      </rPr>
      <t>—</t>
    </r>
    <r>
      <rPr>
        <sz val="11"/>
        <color theme="1"/>
        <rFont val="宋体"/>
        <charset val="134"/>
      </rPr>
      <t>半导体设备用高纯高性能碳化硅涂层及陶瓷材料零部件</t>
    </r>
  </si>
  <si>
    <r>
      <rPr>
        <sz val="11"/>
        <color theme="1"/>
        <rFont val="宋体"/>
        <charset val="134"/>
      </rPr>
      <t>湖南乐准生物科技有限公司</t>
    </r>
  </si>
  <si>
    <r>
      <rPr>
        <sz val="11"/>
        <color theme="1"/>
        <rFont val="Times New Roman"/>
        <charset val="134"/>
      </rPr>
      <t>“</t>
    </r>
    <r>
      <rPr>
        <sz val="11"/>
        <color theme="1"/>
        <rFont val="宋体"/>
        <charset val="134"/>
      </rPr>
      <t>揭榜挂帅</t>
    </r>
    <r>
      <rPr>
        <sz val="11"/>
        <color theme="1"/>
        <rFont val="Times New Roman"/>
        <charset val="134"/>
      </rPr>
      <t>”</t>
    </r>
    <r>
      <rPr>
        <sz val="11"/>
        <color theme="1"/>
        <rFont val="宋体"/>
        <charset val="134"/>
      </rPr>
      <t>验收项目</t>
    </r>
    <r>
      <rPr>
        <sz val="11"/>
        <color theme="1"/>
        <rFont val="Times New Roman"/>
        <charset val="134"/>
      </rPr>
      <t>—</t>
    </r>
    <r>
      <rPr>
        <sz val="11"/>
        <color theme="1"/>
        <rFont val="宋体"/>
        <charset val="134"/>
      </rPr>
      <t>一卡多检蛋白检测生物芯片</t>
    </r>
  </si>
  <si>
    <r>
      <rPr>
        <sz val="11"/>
        <color theme="1"/>
        <rFont val="宋体"/>
        <charset val="134"/>
      </rPr>
      <t>长沙安牧泉智能科技有限公司</t>
    </r>
  </si>
  <si>
    <r>
      <rPr>
        <sz val="11"/>
        <rFont val="Times New Roman"/>
        <charset val="0"/>
      </rPr>
      <t>“</t>
    </r>
    <r>
      <rPr>
        <sz val="11"/>
        <rFont val="宋体"/>
        <charset val="0"/>
      </rPr>
      <t>揭榜挂帅</t>
    </r>
    <r>
      <rPr>
        <sz val="11"/>
        <rFont val="Times New Roman"/>
        <charset val="0"/>
      </rPr>
      <t>”</t>
    </r>
    <r>
      <rPr>
        <sz val="11"/>
        <rFont val="宋体"/>
        <charset val="0"/>
      </rPr>
      <t>验收项目</t>
    </r>
    <r>
      <rPr>
        <sz val="11"/>
        <rFont val="Times New Roman"/>
        <charset val="0"/>
      </rPr>
      <t>—</t>
    </r>
    <r>
      <rPr>
        <sz val="11"/>
        <rFont val="宋体"/>
        <charset val="0"/>
      </rPr>
      <t>基于</t>
    </r>
    <r>
      <rPr>
        <sz val="12"/>
        <color rgb="FF000000"/>
        <rFont val="Times New Roman"/>
        <charset val="0"/>
      </rPr>
      <t>Chiplet</t>
    </r>
    <r>
      <rPr>
        <sz val="12"/>
        <color rgb="FF000000"/>
        <rFont val="仿宋_GB2312"/>
        <charset val="0"/>
      </rPr>
      <t>技术的超算力大尺寸图形处理芯片</t>
    </r>
  </si>
  <si>
    <r>
      <rPr>
        <sz val="11"/>
        <color theme="1"/>
        <rFont val="宋体"/>
        <charset val="134"/>
      </rPr>
      <t>湖南国科微电子股份有限公司</t>
    </r>
  </si>
  <si>
    <r>
      <rPr>
        <sz val="11"/>
        <color theme="1"/>
        <rFont val="Times New Roman"/>
        <charset val="134"/>
      </rPr>
      <t>“</t>
    </r>
    <r>
      <rPr>
        <sz val="11"/>
        <color theme="1"/>
        <rFont val="宋体"/>
        <charset val="134"/>
      </rPr>
      <t>揭榜挂帅</t>
    </r>
    <r>
      <rPr>
        <sz val="11"/>
        <color theme="1"/>
        <rFont val="Times New Roman"/>
        <charset val="134"/>
      </rPr>
      <t>”</t>
    </r>
    <r>
      <rPr>
        <sz val="11"/>
        <color theme="1"/>
        <rFont val="宋体"/>
        <charset val="134"/>
      </rPr>
      <t>验收项目</t>
    </r>
    <r>
      <rPr>
        <sz val="11"/>
        <color theme="1"/>
        <rFont val="Times New Roman"/>
        <charset val="134"/>
      </rPr>
      <t>—</t>
    </r>
    <r>
      <rPr>
        <sz val="11"/>
        <color theme="1"/>
        <rFont val="宋体"/>
        <charset val="134"/>
      </rPr>
      <t>国密三级关键技术</t>
    </r>
  </si>
  <si>
    <r>
      <rPr>
        <sz val="11"/>
        <color theme="1"/>
        <rFont val="黑体"/>
        <charset val="134"/>
      </rPr>
      <t>浏阳市小计</t>
    </r>
  </si>
  <si>
    <r>
      <rPr>
        <sz val="11"/>
        <rFont val="宋体"/>
        <charset val="0"/>
      </rPr>
      <t>浏阳市</t>
    </r>
  </si>
  <si>
    <r>
      <rPr>
        <sz val="11"/>
        <rFont val="宋体"/>
        <charset val="134"/>
      </rPr>
      <t>长沙惠科光电有限公司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</si>
  <si>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—USM(Ultra Slim Mark)</t>
    </r>
    <r>
      <rPr>
        <sz val="11"/>
        <rFont val="宋体"/>
        <charset val="0"/>
      </rPr>
      <t>拼接曝光技术及显示面板</t>
    </r>
  </si>
  <si>
    <r>
      <rPr>
        <sz val="11"/>
        <rFont val="宋体"/>
        <charset val="134"/>
      </rPr>
      <t>浏阳市</t>
    </r>
  </si>
  <si>
    <r>
      <rPr>
        <sz val="11"/>
        <rFont val="宋体"/>
        <charset val="134"/>
      </rPr>
      <t>长沙菲尔泰新材料有限公司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</si>
  <si>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高反射率银反射膜</t>
    </r>
  </si>
  <si>
    <r>
      <rPr>
        <sz val="11"/>
        <rFont val="宋体"/>
        <charset val="134"/>
      </rPr>
      <t>湖南雪天精细化工股份有限公司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</si>
  <si>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高活性避蚊胺原药</t>
    </r>
  </si>
  <si>
    <r>
      <rPr>
        <sz val="11"/>
        <color indexed="8"/>
        <rFont val="宋体"/>
        <charset val="134"/>
      </rPr>
      <t>浏阳市</t>
    </r>
  </si>
  <si>
    <r>
      <rPr>
        <sz val="11"/>
        <rFont val="宋体"/>
        <charset val="134"/>
      </rPr>
      <t>长沙华恒机器人系统有限公司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</si>
  <si>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钢卷智能仓储系统</t>
    </r>
  </si>
  <si>
    <r>
      <rPr>
        <sz val="11"/>
        <rFont val="宋体"/>
        <charset val="134"/>
      </rPr>
      <t>宇环数控机床股份有限公司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</si>
  <si>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—YHMK5325X40</t>
    </r>
    <r>
      <rPr>
        <sz val="11"/>
        <rFont val="宋体"/>
        <charset val="134"/>
      </rPr>
      <t>精密数控龙门平面导轨磨床</t>
    </r>
  </si>
  <si>
    <r>
      <rPr>
        <sz val="11"/>
        <color theme="1"/>
        <rFont val="宋体"/>
        <charset val="134"/>
      </rPr>
      <t>浏阳市</t>
    </r>
  </si>
  <si>
    <r>
      <rPr>
        <sz val="11"/>
        <rFont val="宋体"/>
        <charset val="134"/>
      </rPr>
      <t>长沙海韵汽车零部件有限公司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</si>
  <si>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t>
    </r>
    <r>
      <rPr>
        <sz val="11"/>
        <rFont val="宋体"/>
        <charset val="134"/>
      </rPr>
      <t>新能源车辆低频线束和线缆组件</t>
    </r>
  </si>
  <si>
    <r>
      <rPr>
        <sz val="11"/>
        <color theme="1"/>
        <rFont val="宋体"/>
        <charset val="134"/>
      </rPr>
      <t>浏阳市人民政府</t>
    </r>
  </si>
  <si>
    <r>
      <rPr>
        <sz val="11"/>
        <color theme="1"/>
        <rFont val="宋体"/>
        <charset val="134"/>
      </rPr>
      <t>浏阳市烟花爆竹产业集群</t>
    </r>
  </si>
  <si>
    <r>
      <rPr>
        <sz val="11"/>
        <color theme="1"/>
        <rFont val="宋体"/>
        <charset val="134"/>
      </rPr>
      <t>浏阳经济技术开发区管理委员会</t>
    </r>
  </si>
  <si>
    <r>
      <rPr>
        <sz val="11"/>
        <color theme="1"/>
        <rFont val="宋体"/>
        <charset val="134"/>
      </rPr>
      <t>浏阳市高端化学原料药产业集群</t>
    </r>
  </si>
  <si>
    <r>
      <rPr>
        <sz val="11"/>
        <color theme="1"/>
        <rFont val="黑体"/>
        <charset val="134"/>
      </rPr>
      <t>宁乡市小计</t>
    </r>
  </si>
  <si>
    <r>
      <rPr>
        <sz val="11"/>
        <rFont val="宋体"/>
        <charset val="0"/>
      </rPr>
      <t>宁乡市</t>
    </r>
  </si>
  <si>
    <r>
      <rPr>
        <sz val="11"/>
        <rFont val="宋体"/>
        <charset val="134"/>
      </rPr>
      <t>湖南华翔医疗科技有限公司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</si>
  <si>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医疗用可降解锌合金植入材料及器械</t>
    </r>
  </si>
  <si>
    <r>
      <rPr>
        <sz val="11"/>
        <rFont val="宋体"/>
        <charset val="134"/>
      </rPr>
      <t>宁乡市</t>
    </r>
  </si>
  <si>
    <r>
      <rPr>
        <sz val="11"/>
        <rFont val="宋体"/>
        <charset val="134"/>
      </rPr>
      <t>湖南邦普循环科技有限公司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</si>
  <si>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电池级磷酸铁</t>
    </r>
  </si>
  <si>
    <r>
      <rPr>
        <sz val="11"/>
        <rFont val="宋体"/>
        <charset val="134"/>
      </rPr>
      <t>长沙族兴新材料股份有限公司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</si>
  <si>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水性油墨用铝颜料</t>
    </r>
  </si>
  <si>
    <r>
      <rPr>
        <sz val="11"/>
        <color indexed="8"/>
        <rFont val="宋体"/>
        <charset val="134"/>
      </rPr>
      <t>宁乡市</t>
    </r>
  </si>
  <si>
    <r>
      <rPr>
        <sz val="11"/>
        <rFont val="宋体"/>
        <charset val="134"/>
      </rPr>
      <t>湖南长高电气有限公司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</si>
  <si>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超高压智慧化变电站的</t>
    </r>
    <r>
      <rPr>
        <sz val="11"/>
        <rFont val="Times New Roman"/>
        <charset val="134"/>
      </rPr>
      <t xml:space="preserve">ZF60-550kV HGIS </t>
    </r>
    <r>
      <rPr>
        <sz val="11"/>
        <rFont val="宋体"/>
        <charset val="134"/>
      </rPr>
      <t>组合电器设备</t>
    </r>
  </si>
  <si>
    <r>
      <rPr>
        <sz val="11"/>
        <rFont val="宋体"/>
        <charset val="134"/>
      </rPr>
      <t>松井新材料集团股份有限公司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</si>
  <si>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—46</t>
    </r>
    <r>
      <rPr>
        <sz val="11"/>
        <rFont val="宋体"/>
        <charset val="134"/>
      </rPr>
      <t>圆柱新增</t>
    </r>
    <r>
      <rPr>
        <sz val="11"/>
        <rFont val="Times New Roman"/>
        <charset val="134"/>
      </rPr>
      <t>UV</t>
    </r>
    <r>
      <rPr>
        <sz val="11"/>
        <rFont val="宋体"/>
        <charset val="134"/>
      </rPr>
      <t>喷印线</t>
    </r>
  </si>
  <si>
    <r>
      <rPr>
        <sz val="11"/>
        <rFont val="宋体"/>
        <charset val="134"/>
      </rPr>
      <t>楚天科技股份有限公司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</si>
  <si>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透皮制剂生产线</t>
    </r>
  </si>
  <si>
    <r>
      <rPr>
        <sz val="11"/>
        <rFont val="宋体"/>
        <charset val="134"/>
      </rPr>
      <t>飞翼股份有限公司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</si>
  <si>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钾盐矿充填系统成套设备</t>
    </r>
  </si>
  <si>
    <r>
      <rPr>
        <sz val="11"/>
        <color theme="1"/>
        <rFont val="宋体"/>
        <charset val="134"/>
      </rPr>
      <t>宁乡市</t>
    </r>
  </si>
  <si>
    <r>
      <rPr>
        <sz val="11"/>
        <color theme="1"/>
        <rFont val="宋体"/>
        <charset val="134"/>
      </rPr>
      <t>楚天科技股份有限公司</t>
    </r>
  </si>
  <si>
    <r>
      <rPr>
        <sz val="11"/>
        <color theme="1"/>
        <rFont val="Times New Roman"/>
        <charset val="134"/>
      </rPr>
      <t>“</t>
    </r>
    <r>
      <rPr>
        <sz val="11"/>
        <color theme="1"/>
        <rFont val="宋体"/>
        <charset val="134"/>
      </rPr>
      <t>揭榜挂帅</t>
    </r>
    <r>
      <rPr>
        <sz val="11"/>
        <color theme="1"/>
        <rFont val="Times New Roman"/>
        <charset val="134"/>
      </rPr>
      <t>”</t>
    </r>
    <r>
      <rPr>
        <sz val="11"/>
        <color theme="1"/>
        <rFont val="宋体"/>
        <charset val="134"/>
      </rPr>
      <t>验收项目</t>
    </r>
    <r>
      <rPr>
        <sz val="11"/>
        <color theme="1"/>
        <rFont val="Times New Roman"/>
        <charset val="134"/>
      </rPr>
      <t>—</t>
    </r>
    <r>
      <rPr>
        <sz val="11"/>
        <color theme="1"/>
        <rFont val="宋体"/>
        <charset val="134"/>
      </rPr>
      <t>一次性生物反应器</t>
    </r>
  </si>
  <si>
    <r>
      <rPr>
        <sz val="11"/>
        <color theme="1"/>
        <rFont val="宋体"/>
        <charset val="134"/>
      </rPr>
      <t>湖南中科星城石墨有限公司</t>
    </r>
  </si>
  <si>
    <r>
      <rPr>
        <sz val="11"/>
        <color theme="1"/>
        <rFont val="Times New Roman"/>
        <charset val="134"/>
      </rPr>
      <t>“</t>
    </r>
    <r>
      <rPr>
        <sz val="11"/>
        <color theme="1"/>
        <rFont val="宋体"/>
        <charset val="134"/>
      </rPr>
      <t>揭榜挂帅</t>
    </r>
    <r>
      <rPr>
        <sz val="11"/>
        <color theme="1"/>
        <rFont val="Times New Roman"/>
        <charset val="134"/>
      </rPr>
      <t>”</t>
    </r>
    <r>
      <rPr>
        <sz val="11"/>
        <color theme="1"/>
        <rFont val="宋体"/>
        <charset val="134"/>
      </rPr>
      <t>验收项目</t>
    </r>
    <r>
      <rPr>
        <sz val="11"/>
        <color theme="1"/>
        <rFont val="Times New Roman"/>
        <charset val="134"/>
      </rPr>
      <t>—</t>
    </r>
    <r>
      <rPr>
        <sz val="11"/>
        <color theme="1"/>
        <rFont val="宋体"/>
        <charset val="134"/>
      </rPr>
      <t>新型硅碳负极材料</t>
    </r>
  </si>
  <si>
    <r>
      <rPr>
        <sz val="11"/>
        <rFont val="黑体"/>
        <charset val="134"/>
      </rPr>
      <t>株洲市小计</t>
    </r>
  </si>
  <si>
    <r>
      <rPr>
        <sz val="11"/>
        <color theme="1"/>
        <rFont val="宋体"/>
        <charset val="134"/>
      </rPr>
      <t>株洲市</t>
    </r>
  </si>
  <si>
    <r>
      <rPr>
        <sz val="11"/>
        <rFont val="宋体"/>
        <charset val="134"/>
      </rPr>
      <t>株洲宏大高分子材料有限公司公司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</si>
  <si>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交联聚苯乙烯微波塑料制备技术及工程化应用</t>
    </r>
  </si>
  <si>
    <r>
      <rPr>
        <sz val="11"/>
        <rFont val="宋体"/>
        <charset val="134"/>
      </rPr>
      <t>株洲市</t>
    </r>
  </si>
  <si>
    <r>
      <rPr>
        <sz val="11"/>
        <rFont val="宋体"/>
        <charset val="134"/>
      </rPr>
      <t>株洲九方装备股份有限公司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</si>
  <si>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列车高可靠性减振降噪车轮关键技术及示范应用</t>
    </r>
  </si>
  <si>
    <r>
      <rPr>
        <sz val="11"/>
        <rFont val="宋体"/>
        <charset val="134"/>
      </rPr>
      <t>株洲中车时代半导体有限公司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</si>
  <si>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车规级</t>
    </r>
    <r>
      <rPr>
        <sz val="11"/>
        <rFont val="Times New Roman"/>
        <charset val="0"/>
      </rPr>
      <t>8</t>
    </r>
    <r>
      <rPr>
        <sz val="11"/>
        <rFont val="宋体"/>
        <charset val="0"/>
      </rPr>
      <t>英寸</t>
    </r>
    <r>
      <rPr>
        <sz val="11"/>
        <rFont val="Times New Roman"/>
        <charset val="0"/>
      </rPr>
      <t>SiC MOSFET</t>
    </r>
    <r>
      <rPr>
        <sz val="11"/>
        <rFont val="宋体"/>
        <charset val="0"/>
      </rPr>
      <t>器件</t>
    </r>
  </si>
  <si>
    <r>
      <rPr>
        <sz val="11"/>
        <rFont val="宋体"/>
        <charset val="134"/>
      </rPr>
      <t>三一硅能（株洲）有限公司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</si>
  <si>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效率</t>
    </r>
    <r>
      <rPr>
        <sz val="11"/>
        <rFont val="Times New Roman"/>
        <charset val="0"/>
      </rPr>
      <t>≥35%</t>
    </r>
    <r>
      <rPr>
        <sz val="11"/>
        <rFont val="宋体"/>
        <charset val="0"/>
      </rPr>
      <t>的钙钛矿多结电池及关键装备</t>
    </r>
  </si>
  <si>
    <r>
      <rPr>
        <sz val="11"/>
        <rFont val="宋体"/>
        <charset val="134"/>
      </rPr>
      <t>中车株洲电力机车研究所有限公司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</si>
  <si>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高风速海域</t>
    </r>
    <r>
      <rPr>
        <sz val="11"/>
        <rFont val="Times New Roman"/>
        <charset val="0"/>
      </rPr>
      <t>16MW</t>
    </r>
    <r>
      <rPr>
        <sz val="11"/>
        <rFont val="宋体"/>
        <charset val="0"/>
      </rPr>
      <t>以上海上风电机组</t>
    </r>
  </si>
  <si>
    <r>
      <rPr>
        <sz val="11"/>
        <rFont val="宋体"/>
        <charset val="134"/>
      </rPr>
      <t>株洲瑞德尔智能热工装备股份有限公司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</si>
  <si>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两机</t>
    </r>
    <r>
      <rPr>
        <sz val="11"/>
        <rFont val="Times New Roman"/>
        <charset val="0"/>
      </rPr>
      <t>”</t>
    </r>
    <r>
      <rPr>
        <sz val="11"/>
        <rFont val="宋体"/>
        <charset val="0"/>
      </rPr>
      <t>叶片高性能铝化物涂层关键装备及工艺</t>
    </r>
  </si>
  <si>
    <r>
      <rPr>
        <sz val="11"/>
        <rFont val="宋体"/>
        <charset val="134"/>
      </rPr>
      <t>中国航发南方工业有限公司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</si>
  <si>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高效双燃料燃气轮机及热电联供系统研制</t>
    </r>
  </si>
  <si>
    <r>
      <rPr>
        <sz val="11"/>
        <color indexed="8"/>
        <rFont val="宋体"/>
        <charset val="134"/>
      </rPr>
      <t>湖南润伟智能机器有限公司</t>
    </r>
  </si>
  <si>
    <r>
      <rPr>
        <sz val="11"/>
        <color rgb="FF000000"/>
        <rFont val="Times New Roman"/>
        <charset val="0"/>
      </rPr>
      <t>“</t>
    </r>
    <r>
      <rPr>
        <sz val="11"/>
        <color rgb="FF000000"/>
        <rFont val="宋体"/>
        <charset val="0"/>
      </rPr>
      <t>揭榜挂帅</t>
    </r>
    <r>
      <rPr>
        <sz val="11"/>
        <color rgb="FF000000"/>
        <rFont val="Times New Roman"/>
        <charset val="0"/>
      </rPr>
      <t>”</t>
    </r>
    <r>
      <rPr>
        <sz val="11"/>
        <color rgb="FF000000"/>
        <rFont val="宋体"/>
        <charset val="0"/>
      </rPr>
      <t>项目</t>
    </r>
    <r>
      <rPr>
        <sz val="11"/>
        <color rgb="FF000000"/>
        <rFont val="Times New Roman"/>
        <charset val="0"/>
      </rPr>
      <t>—</t>
    </r>
    <r>
      <rPr>
        <sz val="11"/>
        <color rgb="FF000000"/>
        <rFont val="宋体"/>
        <charset val="0"/>
      </rPr>
      <t>北斗与地基信号多源融合的室内外无缝导航定位技术</t>
    </r>
  </si>
  <si>
    <r>
      <rPr>
        <sz val="11"/>
        <rFont val="宋体"/>
        <charset val="134"/>
      </rPr>
      <t>株洲科能新材料股份有限公司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</si>
  <si>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—7N</t>
    </r>
    <r>
      <rPr>
        <sz val="11"/>
        <rFont val="宋体"/>
        <charset val="134"/>
      </rPr>
      <t>高纯镓</t>
    </r>
  </si>
  <si>
    <r>
      <rPr>
        <sz val="11"/>
        <rFont val="宋体"/>
        <charset val="134"/>
      </rPr>
      <t>西迪技术股份有限公司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</si>
  <si>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硬质合金喷嘴</t>
    </r>
  </si>
  <si>
    <r>
      <rPr>
        <sz val="11"/>
        <rFont val="宋体"/>
        <charset val="134"/>
      </rPr>
      <t>株洲市四兴机械有限公司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</si>
  <si>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新能源汽车空调压缩机用高强韧铝合金精密压铸件</t>
    </r>
  </si>
  <si>
    <r>
      <rPr>
        <sz val="11"/>
        <rFont val="宋体"/>
        <charset val="134"/>
      </rPr>
      <t>株洲火炬安泰新材料有限公司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</si>
  <si>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显示器件用高端</t>
    </r>
    <r>
      <rPr>
        <sz val="11"/>
        <rFont val="Times New Roman"/>
        <charset val="134"/>
      </rPr>
      <t>ITO</t>
    </r>
    <r>
      <rPr>
        <sz val="11"/>
        <rFont val="宋体"/>
        <charset val="134"/>
      </rPr>
      <t>靶材</t>
    </r>
  </si>
  <si>
    <r>
      <rPr>
        <sz val="11"/>
        <rFont val="宋体"/>
        <charset val="134"/>
      </rPr>
      <t>湖南湘瓷科艺有限公司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</si>
  <si>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高导热率氮化铝陶瓷</t>
    </r>
  </si>
  <si>
    <r>
      <rPr>
        <sz val="11"/>
        <rFont val="宋体"/>
        <charset val="134"/>
      </rPr>
      <t>湖南弘辉科技有限公司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</si>
  <si>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复合材料轻量化制品</t>
    </r>
  </si>
  <si>
    <r>
      <rPr>
        <sz val="11"/>
        <color indexed="8"/>
        <rFont val="宋体"/>
        <charset val="134"/>
      </rPr>
      <t>株洲市</t>
    </r>
  </si>
  <si>
    <r>
      <rPr>
        <sz val="11"/>
        <rFont val="宋体"/>
        <charset val="134"/>
      </rPr>
      <t>中车株洲电力机车有限公司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</si>
  <si>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复兴型交流传动八轴</t>
    </r>
    <r>
      <rPr>
        <sz val="11"/>
        <rFont val="Times New Roman"/>
        <charset val="134"/>
      </rPr>
      <t>25t</t>
    </r>
    <r>
      <rPr>
        <sz val="11"/>
        <rFont val="宋体"/>
        <charset val="134"/>
      </rPr>
      <t>轴重</t>
    </r>
    <r>
      <rPr>
        <sz val="11"/>
        <rFont val="Times New Roman"/>
        <charset val="134"/>
      </rPr>
      <t>9600kW</t>
    </r>
    <r>
      <rPr>
        <sz val="11"/>
        <rFont val="宋体"/>
        <charset val="134"/>
      </rPr>
      <t>货运电力机车</t>
    </r>
  </si>
  <si>
    <r>
      <rPr>
        <sz val="11"/>
        <rFont val="宋体"/>
        <charset val="134"/>
      </rPr>
      <t>湖南维尚科技有限公司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</si>
  <si>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氮化硅陶瓷专用立式气氛压力烧结炉</t>
    </r>
  </si>
  <si>
    <r>
      <rPr>
        <sz val="11"/>
        <rFont val="宋体"/>
        <charset val="134"/>
      </rPr>
      <t>航发燃机（株洲）有限公司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</si>
  <si>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燃用海上油田伴生气的</t>
    </r>
    <r>
      <rPr>
        <sz val="11"/>
        <rFont val="Times New Roman"/>
        <charset val="134"/>
      </rPr>
      <t>2MW</t>
    </r>
    <r>
      <rPr>
        <sz val="11"/>
        <rFont val="宋体"/>
        <charset val="134"/>
      </rPr>
      <t>燃气轮机发电机组（</t>
    </r>
    <r>
      <rPr>
        <sz val="11"/>
        <rFont val="Times New Roman"/>
        <charset val="134"/>
      </rPr>
      <t>AGT-2</t>
    </r>
    <r>
      <rPr>
        <sz val="11"/>
        <rFont val="宋体"/>
        <charset val="134"/>
      </rPr>
      <t>）</t>
    </r>
  </si>
  <si>
    <r>
      <rPr>
        <sz val="11"/>
        <rFont val="宋体"/>
        <charset val="134"/>
      </rPr>
      <t>湖南联诚轨道装备有限公司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</si>
  <si>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大功率新能源改造机车</t>
    </r>
  </si>
  <si>
    <r>
      <rPr>
        <sz val="11"/>
        <rFont val="宋体"/>
        <charset val="134"/>
      </rPr>
      <t>株洲火炬工业炉有限责任公司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</si>
  <si>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锌阴极片智能柔性输送系统</t>
    </r>
  </si>
  <si>
    <r>
      <rPr>
        <sz val="11"/>
        <rFont val="宋体"/>
        <charset val="134"/>
      </rPr>
      <t>株洲国创轨道科技有限公司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</si>
  <si>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激光自动锡焊机</t>
    </r>
  </si>
  <si>
    <r>
      <rPr>
        <sz val="11"/>
        <rFont val="宋体"/>
        <charset val="134"/>
      </rPr>
      <t>株洲六零八所科技有限公司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</si>
  <si>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—TR</t>
    </r>
    <r>
      <rPr>
        <sz val="11"/>
        <rFont val="宋体"/>
        <charset val="134"/>
      </rPr>
      <t>系列电涡流位移传感器</t>
    </r>
  </si>
  <si>
    <r>
      <rPr>
        <sz val="11"/>
        <rFont val="宋体"/>
        <charset val="134"/>
      </rPr>
      <t>株洲菲斯罗克光电科技股份有限公司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</si>
  <si>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t>
    </r>
    <r>
      <rPr>
        <sz val="11"/>
        <rFont val="宋体"/>
        <charset val="134"/>
      </rPr>
      <t>机载导航级高精密光纤陀螺</t>
    </r>
  </si>
  <si>
    <r>
      <rPr>
        <sz val="11"/>
        <rFont val="宋体"/>
        <charset val="134"/>
      </rPr>
      <t>株洲宏达电子股份有限公司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</si>
  <si>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—HPMDDQF48MFA</t>
    </r>
    <r>
      <rPr>
        <sz val="11"/>
        <rFont val="宋体"/>
        <charset val="134"/>
      </rPr>
      <t>、</t>
    </r>
    <r>
      <rPr>
        <sz val="11"/>
        <rFont val="Times New Roman"/>
        <charset val="134"/>
      </rPr>
      <t>HPMDDQF32MFA</t>
    </r>
    <r>
      <rPr>
        <sz val="11"/>
        <rFont val="宋体"/>
        <charset val="134"/>
      </rPr>
      <t>型</t>
    </r>
    <r>
      <rPr>
        <sz val="11"/>
        <rFont val="Times New Roman"/>
        <charset val="134"/>
      </rPr>
      <t xml:space="preserve">
</t>
    </r>
    <r>
      <rPr>
        <sz val="11"/>
        <rFont val="宋体"/>
        <charset val="134"/>
      </rPr>
      <t>电池供电系统电源管理芯片</t>
    </r>
  </si>
  <si>
    <r>
      <rPr>
        <sz val="11"/>
        <color theme="1"/>
        <rFont val="宋体"/>
        <charset val="134"/>
      </rPr>
      <t>湖南旭瑞智能技术有限公司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</si>
  <si>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无砟轨道</t>
    </r>
    <r>
      <rPr>
        <sz val="11"/>
        <color theme="1"/>
        <rFont val="Times New Roman"/>
        <charset val="134"/>
      </rPr>
      <t>CRTS Ⅲ</t>
    </r>
    <r>
      <rPr>
        <sz val="11"/>
        <color theme="1"/>
        <rFont val="宋体"/>
        <charset val="134"/>
      </rPr>
      <t>型板施工管理系统</t>
    </r>
    <r>
      <rPr>
        <sz val="11"/>
        <color theme="1"/>
        <rFont val="Times New Roman"/>
        <charset val="134"/>
      </rPr>
      <t>V1.0</t>
    </r>
  </si>
  <si>
    <r>
      <rPr>
        <sz val="11"/>
        <color theme="1"/>
        <rFont val="宋体"/>
        <charset val="134"/>
      </rPr>
      <t>湖南智融科技有限公司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</si>
  <si>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—ETS3</t>
    </r>
    <r>
      <rPr>
        <sz val="11"/>
        <color theme="1"/>
        <rFont val="宋体"/>
        <charset val="134"/>
      </rPr>
      <t>地面</t>
    </r>
    <r>
      <rPr>
        <sz val="11"/>
        <color theme="1"/>
        <rFont val="Times New Roman"/>
        <charset val="134"/>
      </rPr>
      <t>PIS</t>
    </r>
    <r>
      <rPr>
        <sz val="11"/>
        <color theme="1"/>
        <rFont val="宋体"/>
        <charset val="134"/>
      </rPr>
      <t>系统</t>
    </r>
  </si>
  <si>
    <r>
      <rPr>
        <sz val="11"/>
        <color theme="1"/>
        <rFont val="宋体"/>
        <charset val="134"/>
      </rPr>
      <t>湖南海量信息科技股份有限公司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</si>
  <si>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北斗应用警保联动协同通信指挥平台</t>
    </r>
    <r>
      <rPr>
        <sz val="11"/>
        <color theme="1"/>
        <rFont val="Times New Roman"/>
        <charset val="134"/>
      </rPr>
      <t>V1.0</t>
    </r>
  </si>
  <si>
    <r>
      <rPr>
        <sz val="11"/>
        <color theme="1"/>
        <rFont val="宋体"/>
        <charset val="134"/>
      </rPr>
      <t>株洲国联轨道交通产业服务中心</t>
    </r>
  </si>
  <si>
    <r>
      <rPr>
        <sz val="11"/>
        <color theme="1"/>
        <rFont val="宋体"/>
        <charset val="134"/>
      </rPr>
      <t>株洲轨道装备产业集群</t>
    </r>
  </si>
  <si>
    <r>
      <rPr>
        <sz val="11"/>
        <color theme="1"/>
        <rFont val="宋体"/>
        <charset val="134"/>
      </rPr>
      <t>株洲市中小航空发动机产业促进中心</t>
    </r>
  </si>
  <si>
    <r>
      <rPr>
        <sz val="11"/>
        <color theme="1"/>
        <rFont val="宋体"/>
        <charset val="134"/>
      </rPr>
      <t>株洲中小航空发动机产业集群</t>
    </r>
  </si>
  <si>
    <r>
      <rPr>
        <sz val="11"/>
        <color theme="1"/>
        <rFont val="宋体"/>
        <charset val="134"/>
      </rPr>
      <t>株洲新能源装备产业集群发展促进中心</t>
    </r>
  </si>
  <si>
    <r>
      <rPr>
        <sz val="11"/>
        <color theme="1"/>
        <rFont val="宋体"/>
        <charset val="134"/>
      </rPr>
      <t>株洲市陆上风电装备产业集群</t>
    </r>
  </si>
  <si>
    <r>
      <rPr>
        <sz val="11"/>
        <color theme="1"/>
        <rFont val="宋体"/>
        <charset val="134"/>
      </rPr>
      <t>株洲时代新材料科技股份有限公司</t>
    </r>
  </si>
  <si>
    <r>
      <rPr>
        <sz val="11"/>
        <color theme="1"/>
        <rFont val="Times New Roman"/>
        <charset val="134"/>
      </rPr>
      <t>“</t>
    </r>
    <r>
      <rPr>
        <sz val="11"/>
        <color theme="1"/>
        <rFont val="宋体"/>
        <charset val="134"/>
      </rPr>
      <t>揭榜挂帅</t>
    </r>
    <r>
      <rPr>
        <sz val="11"/>
        <color theme="1"/>
        <rFont val="Times New Roman"/>
        <charset val="134"/>
      </rPr>
      <t>”</t>
    </r>
    <r>
      <rPr>
        <sz val="11"/>
        <color theme="1"/>
        <rFont val="宋体"/>
        <charset val="134"/>
      </rPr>
      <t>验收项目</t>
    </r>
    <r>
      <rPr>
        <sz val="11"/>
        <color theme="1"/>
        <rFont val="Times New Roman"/>
        <charset val="134"/>
      </rPr>
      <t>—</t>
    </r>
    <r>
      <rPr>
        <sz val="11"/>
        <color theme="1"/>
        <rFont val="宋体"/>
        <charset val="134"/>
      </rPr>
      <t>高性能间位芳纶纤维和芳纶纸</t>
    </r>
  </si>
  <si>
    <r>
      <rPr>
        <sz val="11"/>
        <color theme="1"/>
        <rFont val="宋体"/>
        <charset val="134"/>
      </rPr>
      <t>株洲齿轮有限责任公司</t>
    </r>
  </si>
  <si>
    <r>
      <rPr>
        <sz val="11"/>
        <color theme="1"/>
        <rFont val="Times New Roman"/>
        <charset val="134"/>
      </rPr>
      <t>“</t>
    </r>
    <r>
      <rPr>
        <sz val="11"/>
        <color theme="1"/>
        <rFont val="宋体"/>
        <charset val="134"/>
      </rPr>
      <t>揭榜挂帅</t>
    </r>
    <r>
      <rPr>
        <sz val="11"/>
        <color theme="1"/>
        <rFont val="Times New Roman"/>
        <charset val="134"/>
      </rPr>
      <t>”</t>
    </r>
    <r>
      <rPr>
        <sz val="11"/>
        <color theme="1"/>
        <rFont val="宋体"/>
        <charset val="134"/>
      </rPr>
      <t>验收项目</t>
    </r>
    <r>
      <rPr>
        <sz val="11"/>
        <color theme="1"/>
        <rFont val="Times New Roman"/>
        <charset val="134"/>
      </rPr>
      <t>—</t>
    </r>
    <r>
      <rPr>
        <sz val="11"/>
        <color theme="1"/>
        <rFont val="宋体"/>
        <charset val="134"/>
      </rPr>
      <t>高速高性能深度集成电驱动总成</t>
    </r>
  </si>
  <si>
    <r>
      <rPr>
        <sz val="11"/>
        <color theme="1"/>
        <rFont val="宋体"/>
        <charset val="134"/>
      </rPr>
      <t>株洲国创轨道科技有限公司</t>
    </r>
  </si>
  <si>
    <r>
      <rPr>
        <sz val="11"/>
        <color theme="1"/>
        <rFont val="Times New Roman"/>
        <charset val="134"/>
      </rPr>
      <t>“</t>
    </r>
    <r>
      <rPr>
        <sz val="11"/>
        <color theme="1"/>
        <rFont val="宋体"/>
        <charset val="134"/>
      </rPr>
      <t>揭榜挂帅</t>
    </r>
    <r>
      <rPr>
        <sz val="11"/>
        <color theme="1"/>
        <rFont val="Times New Roman"/>
        <charset val="134"/>
      </rPr>
      <t>”</t>
    </r>
    <r>
      <rPr>
        <sz val="11"/>
        <color theme="1"/>
        <rFont val="宋体"/>
        <charset val="134"/>
      </rPr>
      <t>验收项目</t>
    </r>
    <r>
      <rPr>
        <sz val="11"/>
        <color theme="1"/>
        <rFont val="Times New Roman"/>
        <charset val="134"/>
      </rPr>
      <t>—</t>
    </r>
    <r>
      <rPr>
        <sz val="11"/>
        <color theme="1"/>
        <rFont val="宋体"/>
        <charset val="134"/>
      </rPr>
      <t>轨道交通直流高速断路器</t>
    </r>
  </si>
  <si>
    <r>
      <rPr>
        <sz val="11"/>
        <color theme="1"/>
        <rFont val="黑体"/>
        <charset val="134"/>
      </rPr>
      <t>渌口区小计</t>
    </r>
  </si>
  <si>
    <r>
      <rPr>
        <sz val="11"/>
        <rFont val="宋体"/>
        <charset val="134"/>
      </rPr>
      <t>渌口区</t>
    </r>
  </si>
  <si>
    <r>
      <rPr>
        <sz val="11"/>
        <rFont val="宋体"/>
        <charset val="134"/>
      </rPr>
      <t>株洲时代工程塑料科技有限责任公司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</si>
  <si>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汽车发动机底护板用高性能连续玻纤增强聚丙烯复合材料</t>
    </r>
  </si>
  <si>
    <r>
      <rPr>
        <sz val="11"/>
        <rFont val="宋体"/>
        <charset val="134"/>
      </rPr>
      <t>株洲东亚工具有限公司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</si>
  <si>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高炉合金钻头用非均匀结构硬质合金材料</t>
    </r>
  </si>
  <si>
    <r>
      <rPr>
        <sz val="11"/>
        <color theme="1"/>
        <rFont val="宋体"/>
        <charset val="134"/>
      </rPr>
      <t>渌口区</t>
    </r>
  </si>
  <si>
    <r>
      <rPr>
        <sz val="11"/>
        <color theme="1"/>
        <rFont val="宋体"/>
        <charset val="134"/>
      </rPr>
      <t>株洲时代华鑫新材料技术有限公司</t>
    </r>
  </si>
  <si>
    <r>
      <rPr>
        <sz val="11"/>
        <rFont val="Times New Roman"/>
        <charset val="0"/>
      </rPr>
      <t>“</t>
    </r>
    <r>
      <rPr>
        <sz val="11"/>
        <rFont val="宋体"/>
        <charset val="0"/>
      </rPr>
      <t>揭榜挂帅</t>
    </r>
    <r>
      <rPr>
        <sz val="11"/>
        <rFont val="Times New Roman"/>
        <charset val="0"/>
      </rPr>
      <t>”</t>
    </r>
    <r>
      <rPr>
        <sz val="11"/>
        <rFont val="宋体"/>
        <charset val="0"/>
      </rPr>
      <t>验收项目</t>
    </r>
    <r>
      <rPr>
        <sz val="11"/>
        <rFont val="Times New Roman"/>
        <charset val="0"/>
      </rPr>
      <t>—</t>
    </r>
    <r>
      <rPr>
        <sz val="11"/>
        <rFont val="宋体"/>
        <charset val="0"/>
      </rPr>
      <t>挠性无胶电路基材用聚酰亚胺复合</t>
    </r>
    <r>
      <rPr>
        <sz val="12"/>
        <color rgb="FF000000"/>
        <rFont val="Times New Roman"/>
        <charset val="0"/>
      </rPr>
      <t>(TPI)</t>
    </r>
    <r>
      <rPr>
        <sz val="12"/>
        <color rgb="FF000000"/>
        <rFont val="仿宋_GB2312"/>
        <charset val="0"/>
      </rPr>
      <t>薄膜</t>
    </r>
  </si>
  <si>
    <r>
      <rPr>
        <sz val="11"/>
        <color theme="1"/>
        <rFont val="黑体"/>
        <charset val="134"/>
      </rPr>
      <t>醴陵市小计</t>
    </r>
  </si>
  <si>
    <r>
      <rPr>
        <sz val="11"/>
        <rFont val="宋体"/>
        <charset val="134"/>
      </rPr>
      <t>醴陵市</t>
    </r>
  </si>
  <si>
    <r>
      <rPr>
        <sz val="11"/>
        <rFont val="宋体"/>
        <charset val="134"/>
      </rPr>
      <t>湖南省醴陵市浦口电瓷有限公司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</si>
  <si>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复合陶瓷空心绝缘子</t>
    </r>
  </si>
  <si>
    <r>
      <rPr>
        <sz val="11"/>
        <rFont val="宋体"/>
        <charset val="134"/>
      </rPr>
      <t>醴陵市东方电瓷电器有限公司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</si>
  <si>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—16kN-IV</t>
    </r>
    <r>
      <rPr>
        <sz val="11"/>
        <rFont val="宋体"/>
        <charset val="134"/>
      </rPr>
      <t>级防污自清洁支柱电瓷绝缘子</t>
    </r>
  </si>
  <si>
    <r>
      <rPr>
        <sz val="11"/>
        <color theme="1"/>
        <rFont val="宋体"/>
        <charset val="134"/>
      </rPr>
      <t>醴陵市</t>
    </r>
  </si>
  <si>
    <r>
      <rPr>
        <sz val="11"/>
        <color theme="1"/>
        <rFont val="宋体"/>
        <charset val="134"/>
      </rPr>
      <t>株洲五彩醴陵陶瓷产业发展促进中心</t>
    </r>
  </si>
  <si>
    <r>
      <rPr>
        <sz val="11"/>
        <color theme="1"/>
        <rFont val="宋体"/>
        <charset val="134"/>
      </rPr>
      <t>醴陵市陶瓷产业集群</t>
    </r>
  </si>
  <si>
    <r>
      <rPr>
        <sz val="11"/>
        <color theme="1"/>
        <rFont val="黑体"/>
        <charset val="134"/>
      </rPr>
      <t>炎陵县小计</t>
    </r>
  </si>
  <si>
    <r>
      <rPr>
        <sz val="11"/>
        <rFont val="宋体"/>
        <charset val="0"/>
      </rPr>
      <t>炎陵县</t>
    </r>
  </si>
  <si>
    <r>
      <rPr>
        <sz val="11"/>
        <rFont val="宋体"/>
        <charset val="134"/>
      </rPr>
      <t>株洲欧科亿数控精密刀具股份有限公司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</si>
  <si>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钛合金高速高效切削用</t>
    </r>
    <r>
      <rPr>
        <sz val="11"/>
        <rFont val="Times New Roman"/>
        <charset val="0"/>
      </rPr>
      <t>TiB2</t>
    </r>
    <r>
      <rPr>
        <sz val="11"/>
        <rFont val="宋体"/>
        <charset val="0"/>
      </rPr>
      <t>复合涂层刀具</t>
    </r>
  </si>
  <si>
    <r>
      <rPr>
        <sz val="11"/>
        <rFont val="黑体"/>
        <charset val="134"/>
      </rPr>
      <t>湘潭市小计</t>
    </r>
  </si>
  <si>
    <r>
      <rPr>
        <sz val="11"/>
        <color theme="1"/>
        <rFont val="宋体"/>
        <charset val="134"/>
      </rPr>
      <t>湘潭市</t>
    </r>
  </si>
  <si>
    <r>
      <rPr>
        <sz val="11"/>
        <color theme="1"/>
        <rFont val="宋体"/>
        <charset val="134"/>
      </rPr>
      <t>中冶京诚（湘潭）重工设备有限公司</t>
    </r>
  </si>
  <si>
    <r>
      <rPr>
        <sz val="11"/>
        <rFont val="宋体"/>
        <charset val="134"/>
      </rPr>
      <t>湘潭市</t>
    </r>
  </si>
  <si>
    <r>
      <rPr>
        <sz val="11"/>
        <color indexed="8"/>
        <rFont val="宋体"/>
        <charset val="134"/>
      </rPr>
      <t>湘潭电机股份有限公司</t>
    </r>
  </si>
  <si>
    <r>
      <rPr>
        <sz val="11"/>
        <color rgb="FF000000"/>
        <rFont val="Times New Roman"/>
        <charset val="0"/>
      </rPr>
      <t>“</t>
    </r>
    <r>
      <rPr>
        <sz val="11"/>
        <color rgb="FF000000"/>
        <rFont val="宋体"/>
        <charset val="0"/>
      </rPr>
      <t>揭榜挂帅</t>
    </r>
    <r>
      <rPr>
        <sz val="11"/>
        <color rgb="FF000000"/>
        <rFont val="Times New Roman"/>
        <charset val="0"/>
      </rPr>
      <t>”</t>
    </r>
    <r>
      <rPr>
        <sz val="11"/>
        <color rgb="FF000000"/>
        <rFont val="宋体"/>
        <charset val="0"/>
      </rPr>
      <t>项目</t>
    </r>
    <r>
      <rPr>
        <sz val="11"/>
        <color rgb="FF000000"/>
        <rFont val="Times New Roman"/>
        <charset val="0"/>
      </rPr>
      <t>—</t>
    </r>
    <r>
      <rPr>
        <sz val="11"/>
        <color rgb="FF000000"/>
        <rFont val="宋体"/>
        <charset val="0"/>
      </rPr>
      <t>新一代高散热高功重比新能源电驱动系统研制及产业化项目</t>
    </r>
  </si>
  <si>
    <r>
      <rPr>
        <sz val="11"/>
        <rFont val="宋体"/>
        <charset val="134"/>
      </rPr>
      <t>湖南湘钢金属材料科技有限公司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</si>
  <si>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预应力热镀锌钢绞线</t>
    </r>
  </si>
  <si>
    <r>
      <rPr>
        <sz val="11"/>
        <color indexed="8"/>
        <rFont val="宋体"/>
        <charset val="134"/>
      </rPr>
      <t>湘潭市</t>
    </r>
  </si>
  <si>
    <r>
      <rPr>
        <sz val="11"/>
        <rFont val="宋体"/>
        <charset val="134"/>
      </rPr>
      <t>湖南湘牵工业有限公司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</si>
  <si>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纯电新能源调车机车</t>
    </r>
  </si>
  <si>
    <r>
      <rPr>
        <sz val="11"/>
        <rFont val="宋体"/>
        <charset val="134"/>
      </rPr>
      <t>湘潭昭峰炉业科技有限公司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</si>
  <si>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—ZF-RSH1500</t>
    </r>
    <r>
      <rPr>
        <sz val="11"/>
        <rFont val="宋体"/>
        <charset val="134"/>
      </rPr>
      <t>全自动带式砷蒸馏电炉</t>
    </r>
  </si>
  <si>
    <r>
      <rPr>
        <sz val="11"/>
        <rFont val="宋体"/>
        <charset val="134"/>
      </rPr>
      <t>湖南凯利特泵业有限公司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</si>
  <si>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—CLF250-26X6</t>
    </r>
    <r>
      <rPr>
        <sz val="11"/>
        <rFont val="宋体"/>
        <charset val="134"/>
      </rPr>
      <t>电动消防泵</t>
    </r>
  </si>
  <si>
    <r>
      <rPr>
        <sz val="11"/>
        <rFont val="宋体"/>
        <charset val="134"/>
      </rPr>
      <t>湘潭惠博离心机有限公司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</si>
  <si>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一水亚铁专用刮刀离心机</t>
    </r>
  </si>
  <si>
    <r>
      <rPr>
        <sz val="11"/>
        <rFont val="宋体"/>
        <charset val="134"/>
      </rPr>
      <t>湖南时变通讯科技有限公司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</si>
  <si>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t>
    </r>
    <r>
      <rPr>
        <sz val="11"/>
        <rFont val="宋体"/>
        <charset val="134"/>
      </rPr>
      <t>应用于卫星通信和雷达的射频收发模组</t>
    </r>
  </si>
  <si>
    <r>
      <rPr>
        <sz val="11"/>
        <rFont val="宋体"/>
        <charset val="134"/>
      </rPr>
      <t>威胜能源技术股份有限公司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</si>
  <si>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—ZKG</t>
    </r>
    <r>
      <rPr>
        <sz val="11"/>
        <rFont val="宋体"/>
        <charset val="134"/>
      </rPr>
      <t>系列高压直流继电器（接触器）</t>
    </r>
  </si>
  <si>
    <r>
      <rPr>
        <sz val="11"/>
        <color theme="1"/>
        <rFont val="宋体"/>
        <charset val="134"/>
      </rPr>
      <t>湘潭华菱云创数智科技有限公司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</si>
  <si>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电磁超声波探伤机控制系统软件</t>
    </r>
    <r>
      <rPr>
        <sz val="11"/>
        <color theme="1"/>
        <rFont val="Times New Roman"/>
        <charset val="134"/>
      </rPr>
      <t>v1.0</t>
    </r>
  </si>
  <si>
    <r>
      <rPr>
        <sz val="11"/>
        <color theme="1"/>
        <rFont val="宋体"/>
        <charset val="134"/>
      </rPr>
      <t>湖南省联城先进钢铁产业促进中心</t>
    </r>
  </si>
  <si>
    <r>
      <rPr>
        <sz val="11"/>
        <color theme="1"/>
        <rFont val="宋体"/>
        <charset val="134"/>
      </rPr>
      <t>湘潭市先进钢铁材料产业集群</t>
    </r>
  </si>
  <si>
    <r>
      <rPr>
        <sz val="11"/>
        <color theme="1"/>
        <rFont val="宋体"/>
        <charset val="134"/>
      </rPr>
      <t>湘潭市智远先进制造业集群促进中心</t>
    </r>
  </si>
  <si>
    <r>
      <rPr>
        <sz val="11"/>
        <color theme="1"/>
        <rFont val="宋体"/>
        <charset val="134"/>
      </rPr>
      <t>湘潭市电机电控产业集群</t>
    </r>
  </si>
  <si>
    <r>
      <rPr>
        <sz val="11"/>
        <color theme="1"/>
        <rFont val="宋体"/>
        <charset val="134"/>
      </rPr>
      <t>湖南省九华医疗器械产业服务中心</t>
    </r>
  </si>
  <si>
    <r>
      <rPr>
        <sz val="11"/>
        <color theme="1"/>
        <rFont val="宋体"/>
        <charset val="134"/>
      </rPr>
      <t>湘潭九华高端医疗器械产业集群</t>
    </r>
  </si>
  <si>
    <r>
      <rPr>
        <sz val="11"/>
        <color theme="1"/>
        <rFont val="黑体"/>
        <charset val="134"/>
      </rPr>
      <t>湘潭县小计</t>
    </r>
  </si>
  <si>
    <r>
      <rPr>
        <sz val="11"/>
        <color indexed="8"/>
        <rFont val="宋体"/>
        <charset val="134"/>
      </rPr>
      <t>湘潭县</t>
    </r>
  </si>
  <si>
    <r>
      <rPr>
        <sz val="11"/>
        <rFont val="宋体"/>
        <charset val="134"/>
      </rPr>
      <t>湖南省润心科技开发有限公司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</si>
  <si>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湿法冶金特种酸浸反应釜</t>
    </r>
  </si>
  <si>
    <r>
      <rPr>
        <sz val="11"/>
        <color theme="1"/>
        <rFont val="黑体"/>
        <charset val="134"/>
      </rPr>
      <t>湘乡市小计</t>
    </r>
  </si>
  <si>
    <r>
      <rPr>
        <sz val="11"/>
        <color theme="1"/>
        <rFont val="宋体"/>
        <charset val="134"/>
      </rPr>
      <t>湘乡市</t>
    </r>
  </si>
  <si>
    <r>
      <rPr>
        <sz val="11"/>
        <color theme="1"/>
        <rFont val="宋体"/>
        <charset val="134"/>
      </rPr>
      <t>湖南巨强再生资源科技发展有限公司</t>
    </r>
  </si>
  <si>
    <r>
      <rPr>
        <sz val="11"/>
        <rFont val="宋体"/>
        <charset val="134"/>
      </rPr>
      <t>湘乡市</t>
    </r>
  </si>
  <si>
    <r>
      <rPr>
        <sz val="11"/>
        <rFont val="宋体"/>
        <charset val="134"/>
      </rPr>
      <t>湖南启航纳米材料科技有限公司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</si>
  <si>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纳米氧化钨</t>
    </r>
  </si>
  <si>
    <r>
      <rPr>
        <sz val="11"/>
        <color theme="1"/>
        <rFont val="黑体"/>
        <charset val="134"/>
      </rPr>
      <t>韶山市小计</t>
    </r>
  </si>
  <si>
    <r>
      <rPr>
        <sz val="11"/>
        <rFont val="宋体"/>
        <charset val="134"/>
      </rPr>
      <t>韶山市</t>
    </r>
  </si>
  <si>
    <r>
      <rPr>
        <sz val="11"/>
        <color indexed="8"/>
        <rFont val="宋体"/>
        <charset val="134"/>
      </rPr>
      <t>湘潭华进重装科技股份有限公司</t>
    </r>
  </si>
  <si>
    <r>
      <rPr>
        <sz val="11"/>
        <color rgb="FF000000"/>
        <rFont val="Times New Roman"/>
        <charset val="0"/>
      </rPr>
      <t>“</t>
    </r>
    <r>
      <rPr>
        <sz val="11"/>
        <color rgb="FF000000"/>
        <rFont val="宋体"/>
        <charset val="0"/>
      </rPr>
      <t>揭榜挂帅</t>
    </r>
    <r>
      <rPr>
        <sz val="11"/>
        <color rgb="FF000000"/>
        <rFont val="Times New Roman"/>
        <charset val="0"/>
      </rPr>
      <t>”</t>
    </r>
    <r>
      <rPr>
        <sz val="11"/>
        <color rgb="FF000000"/>
        <rFont val="宋体"/>
        <charset val="0"/>
      </rPr>
      <t>项目</t>
    </r>
    <r>
      <rPr>
        <sz val="11"/>
        <color rgb="FF000000"/>
        <rFont val="Times New Roman"/>
        <charset val="0"/>
      </rPr>
      <t>—</t>
    </r>
    <r>
      <rPr>
        <sz val="11"/>
        <color rgb="FF000000"/>
        <rFont val="宋体"/>
        <charset val="0"/>
      </rPr>
      <t>高性能复合管道成型专用装备开发及产业化应用</t>
    </r>
  </si>
  <si>
    <r>
      <rPr>
        <sz val="11"/>
        <rFont val="黑体"/>
        <charset val="134"/>
      </rPr>
      <t>衡阳市小计</t>
    </r>
  </si>
  <si>
    <r>
      <rPr>
        <sz val="11"/>
        <color theme="1"/>
        <rFont val="宋体"/>
        <charset val="134"/>
      </rPr>
      <t>衡阳市</t>
    </r>
  </si>
  <si>
    <r>
      <rPr>
        <sz val="11"/>
        <rFont val="宋体"/>
        <charset val="134"/>
      </rPr>
      <t>衡阳华菱钢管有限公司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</si>
  <si>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深海深地多元极端环境用高品质钢</t>
    </r>
  </si>
  <si>
    <r>
      <rPr>
        <sz val="11"/>
        <rFont val="宋体"/>
        <charset val="134"/>
      </rPr>
      <t>衡阳市</t>
    </r>
  </si>
  <si>
    <r>
      <rPr>
        <sz val="11"/>
        <rFont val="宋体"/>
        <charset val="134"/>
      </rPr>
      <t>湖南中科金素科技有限公司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</si>
  <si>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阿尔法医用同位素、发生器及其应用技术</t>
    </r>
  </si>
  <si>
    <r>
      <rPr>
        <sz val="11"/>
        <rFont val="宋体"/>
        <charset val="134"/>
      </rPr>
      <t>特变电工衡阳变压器有限公司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</si>
  <si>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超高压大容量海上柔性直流联接变压器</t>
    </r>
  </si>
  <si>
    <r>
      <rPr>
        <sz val="11"/>
        <rFont val="宋体"/>
        <charset val="134"/>
      </rPr>
      <t>衡阳金新莱孚新材料有限公司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</si>
  <si>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氧化铌（电池级）</t>
    </r>
  </si>
  <si>
    <r>
      <rPr>
        <sz val="11"/>
        <color indexed="8"/>
        <rFont val="宋体"/>
        <charset val="134"/>
      </rPr>
      <t>衡阳市</t>
    </r>
  </si>
  <si>
    <r>
      <rPr>
        <sz val="11"/>
        <rFont val="宋体"/>
        <charset val="134"/>
      </rPr>
      <t>衡阳镭目科技有限责任公司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</si>
  <si>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电磁超声中厚板智能探伤系统</t>
    </r>
  </si>
  <si>
    <r>
      <rPr>
        <sz val="11"/>
        <rFont val="宋体"/>
        <charset val="134"/>
      </rPr>
      <t>金杯电工衡阳电缆有限公司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</si>
  <si>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t>
    </r>
    <r>
      <rPr>
        <sz val="11"/>
        <rFont val="宋体"/>
        <charset val="134"/>
      </rPr>
      <t>光伏发电系统用</t>
    </r>
    <r>
      <rPr>
        <sz val="11"/>
        <rFont val="Times New Roman"/>
        <charset val="134"/>
      </rPr>
      <t>0.6/1kV</t>
    </r>
    <r>
      <rPr>
        <sz val="11"/>
        <rFont val="宋体"/>
        <charset val="134"/>
      </rPr>
      <t>辐照交联聚烯烃绝缘及护套钢带铠装无卤低烟阻燃软电力电缆</t>
    </r>
  </si>
  <si>
    <r>
      <rPr>
        <sz val="11"/>
        <color theme="1"/>
        <rFont val="宋体"/>
        <charset val="134"/>
      </rPr>
      <t>湖南皖湘科技有限公司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</si>
  <si>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皖湘祥云</t>
    </r>
    <r>
      <rPr>
        <sz val="11"/>
        <color theme="1"/>
        <rFont val="Times New Roman"/>
        <charset val="134"/>
      </rPr>
      <t>-WMS</t>
    </r>
    <r>
      <rPr>
        <sz val="11"/>
        <color theme="1"/>
        <rFont val="宋体"/>
        <charset val="134"/>
      </rPr>
      <t>仓储管理系统</t>
    </r>
  </si>
  <si>
    <r>
      <rPr>
        <sz val="11"/>
        <color theme="1"/>
        <rFont val="宋体"/>
        <charset val="134"/>
      </rPr>
      <t>衡阳市数智电子信息产业促进中心</t>
    </r>
  </si>
  <si>
    <r>
      <rPr>
        <sz val="11"/>
        <color theme="1"/>
        <rFont val="宋体"/>
        <charset val="134"/>
      </rPr>
      <t>衡阳市智能视听产品产业集群</t>
    </r>
  </si>
  <si>
    <r>
      <rPr>
        <sz val="11"/>
        <color theme="1"/>
        <rFont val="宋体"/>
        <charset val="134"/>
      </rPr>
      <t>衡阳市鸿炬钢管产业服务中心</t>
    </r>
  </si>
  <si>
    <r>
      <rPr>
        <sz val="11"/>
        <color theme="1"/>
        <rFont val="宋体"/>
        <charset val="134"/>
      </rPr>
      <t>衡阳市钢管及深加工产业集群</t>
    </r>
  </si>
  <si>
    <r>
      <rPr>
        <sz val="11"/>
        <color theme="1"/>
        <rFont val="黑体"/>
        <charset val="134"/>
      </rPr>
      <t>衡南县小计</t>
    </r>
  </si>
  <si>
    <r>
      <rPr>
        <sz val="11"/>
        <color theme="1"/>
        <rFont val="宋体"/>
        <charset val="134"/>
      </rPr>
      <t>衡南县</t>
    </r>
  </si>
  <si>
    <r>
      <rPr>
        <sz val="11"/>
        <rFont val="宋体"/>
        <charset val="134"/>
      </rPr>
      <t>湖南三易精工科技有限公司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</si>
  <si>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—SEV8</t>
    </r>
    <r>
      <rPr>
        <sz val="11"/>
        <rFont val="宋体"/>
        <charset val="134"/>
      </rPr>
      <t>汽车继电器</t>
    </r>
  </si>
  <si>
    <r>
      <rPr>
        <sz val="11"/>
        <color theme="1"/>
        <rFont val="黑体"/>
        <charset val="134"/>
      </rPr>
      <t>衡阳县小计</t>
    </r>
  </si>
  <si>
    <r>
      <rPr>
        <sz val="11"/>
        <color theme="1"/>
        <rFont val="宋体"/>
        <charset val="134"/>
      </rPr>
      <t>衡阳县</t>
    </r>
  </si>
  <si>
    <r>
      <rPr>
        <sz val="11"/>
        <rFont val="宋体"/>
        <charset val="134"/>
      </rPr>
      <t>衡阳品强电机有限公司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</si>
  <si>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t>
    </r>
    <r>
      <rPr>
        <sz val="11"/>
        <rFont val="宋体"/>
        <charset val="134"/>
      </rPr>
      <t>单相串励电机</t>
    </r>
    <r>
      <rPr>
        <sz val="11"/>
        <rFont val="Times New Roman"/>
        <charset val="134"/>
      </rPr>
      <t>YD4525</t>
    </r>
  </si>
  <si>
    <r>
      <rPr>
        <sz val="11"/>
        <color theme="1"/>
        <rFont val="黑体"/>
        <charset val="134"/>
      </rPr>
      <t>衡山县小计</t>
    </r>
  </si>
  <si>
    <r>
      <rPr>
        <sz val="11"/>
        <color theme="1"/>
        <rFont val="宋体"/>
        <charset val="134"/>
      </rPr>
      <t>衡山县</t>
    </r>
  </si>
  <si>
    <r>
      <rPr>
        <sz val="11"/>
        <color theme="1"/>
        <rFont val="宋体"/>
        <charset val="134"/>
      </rPr>
      <t>湖南诚本塑业有限公司</t>
    </r>
  </si>
  <si>
    <r>
      <rPr>
        <sz val="11"/>
        <color theme="1"/>
        <rFont val="黑体"/>
        <charset val="134"/>
      </rPr>
      <t>衡东县小计</t>
    </r>
  </si>
  <si>
    <r>
      <rPr>
        <sz val="11"/>
        <rFont val="宋体"/>
        <charset val="0"/>
      </rPr>
      <t>衡东县</t>
    </r>
  </si>
  <si>
    <r>
      <rPr>
        <sz val="11"/>
        <rFont val="宋体"/>
        <charset val="134"/>
      </rPr>
      <t>湖南美湖智造股份有限公司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</si>
  <si>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智慧底盘主动悬架液压泵关键技术研究及产业化</t>
    </r>
  </si>
  <si>
    <r>
      <rPr>
        <sz val="11"/>
        <rFont val="宋体"/>
        <charset val="134"/>
      </rPr>
      <t>衡东县</t>
    </r>
  </si>
  <si>
    <r>
      <rPr>
        <sz val="11"/>
        <rFont val="宋体"/>
        <charset val="134"/>
      </rPr>
      <t>衡东辉远科技有限公司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</si>
  <si>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智能物联网控制循环运动式育苗机械</t>
    </r>
  </si>
  <si>
    <r>
      <rPr>
        <sz val="11"/>
        <color theme="1"/>
        <rFont val="黑体"/>
        <charset val="134"/>
      </rPr>
      <t>常宁市小计</t>
    </r>
  </si>
  <si>
    <r>
      <rPr>
        <sz val="11"/>
        <color theme="1"/>
        <rFont val="宋体"/>
        <charset val="134"/>
      </rPr>
      <t>常宁市</t>
    </r>
  </si>
  <si>
    <r>
      <rPr>
        <sz val="11"/>
        <color theme="1"/>
        <rFont val="宋体"/>
        <charset val="134"/>
      </rPr>
      <t>湖南株冶有色金属有限公司</t>
    </r>
  </si>
  <si>
    <r>
      <rPr>
        <sz val="11"/>
        <color theme="1"/>
        <rFont val="宋体"/>
        <charset val="134"/>
      </rPr>
      <t>湖南省金翼有色金属综合回收有限公司</t>
    </r>
  </si>
  <si>
    <r>
      <rPr>
        <sz val="11"/>
        <color theme="1"/>
        <rFont val="黑体"/>
        <charset val="134"/>
      </rPr>
      <t>耒阳市小计</t>
    </r>
  </si>
  <si>
    <r>
      <rPr>
        <sz val="11"/>
        <color theme="1"/>
        <rFont val="宋体"/>
        <charset val="134"/>
      </rPr>
      <t>耒阳市</t>
    </r>
  </si>
  <si>
    <r>
      <rPr>
        <sz val="11"/>
        <color theme="1"/>
        <rFont val="宋体"/>
        <charset val="134"/>
      </rPr>
      <t>湖南金凯循环科技股份有限公司</t>
    </r>
  </si>
  <si>
    <r>
      <rPr>
        <sz val="11"/>
        <rFont val="宋体"/>
        <charset val="134"/>
      </rPr>
      <t>耒阳市</t>
    </r>
  </si>
  <si>
    <r>
      <rPr>
        <sz val="11"/>
        <rFont val="宋体"/>
        <charset val="134"/>
      </rPr>
      <t>耒阳市焱鑫有色金属有限公司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</si>
  <si>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超细高品质焦锑酸钠</t>
    </r>
  </si>
  <si>
    <r>
      <rPr>
        <sz val="11"/>
        <rFont val="黑体"/>
        <charset val="134"/>
      </rPr>
      <t>邵阳市小计</t>
    </r>
  </si>
  <si>
    <r>
      <rPr>
        <sz val="11"/>
        <color rgb="FF000000"/>
        <rFont val="宋体"/>
        <charset val="134"/>
      </rPr>
      <t>邵阳市</t>
    </r>
  </si>
  <si>
    <r>
      <rPr>
        <sz val="11"/>
        <color rgb="FF000000"/>
        <rFont val="宋体"/>
        <charset val="134"/>
      </rPr>
      <t>邵阳维克液压股份有限公司</t>
    </r>
  </si>
  <si>
    <r>
      <rPr>
        <sz val="11"/>
        <color rgb="FF000000"/>
        <rFont val="宋体"/>
        <charset val="134"/>
      </rPr>
      <t>制造业创新中心</t>
    </r>
    <r>
      <rPr>
        <sz val="11"/>
        <color rgb="FF000000"/>
        <rFont val="Times New Roman"/>
        <charset val="134"/>
      </rPr>
      <t>—</t>
    </r>
    <r>
      <rPr>
        <sz val="11"/>
        <color rgb="FF000000"/>
        <rFont val="宋体"/>
        <charset val="134"/>
      </rPr>
      <t>数字化液压元件及制造工艺</t>
    </r>
  </si>
  <si>
    <r>
      <rPr>
        <sz val="11"/>
        <color indexed="8"/>
        <rFont val="宋体"/>
        <charset val="134"/>
      </rPr>
      <t>邵阳市</t>
    </r>
  </si>
  <si>
    <r>
      <rPr>
        <sz val="11"/>
        <rFont val="宋体"/>
        <charset val="134"/>
      </rPr>
      <t>湖南台劲数控机械有限公司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</si>
  <si>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卧式加工中心</t>
    </r>
  </si>
  <si>
    <r>
      <rPr>
        <sz val="11"/>
        <color theme="1"/>
        <rFont val="黑体"/>
        <charset val="134"/>
      </rPr>
      <t>邵东市小计</t>
    </r>
  </si>
  <si>
    <r>
      <rPr>
        <sz val="11"/>
        <rFont val="宋体"/>
        <charset val="134"/>
      </rPr>
      <t>邵东市</t>
    </r>
  </si>
  <si>
    <r>
      <rPr>
        <sz val="11"/>
        <color rgb="FF000000"/>
        <rFont val="宋体"/>
        <charset val="134"/>
      </rPr>
      <t>湖南东亿电气股份有限公司</t>
    </r>
  </si>
  <si>
    <r>
      <rPr>
        <sz val="11"/>
        <color rgb="FF000000"/>
        <rFont val="宋体"/>
        <charset val="134"/>
      </rPr>
      <t>制造业创新中心</t>
    </r>
    <r>
      <rPr>
        <sz val="11"/>
        <color rgb="FF000000"/>
        <rFont val="Times New Roman"/>
        <charset val="134"/>
      </rPr>
      <t>—</t>
    </r>
    <r>
      <rPr>
        <sz val="11"/>
        <color rgb="FF000000"/>
        <rFont val="宋体"/>
        <charset val="134"/>
      </rPr>
      <t>打火机先进制造工艺及装备</t>
    </r>
  </si>
  <si>
    <r>
      <rPr>
        <sz val="11"/>
        <color theme="1"/>
        <rFont val="宋体"/>
        <charset val="134"/>
      </rPr>
      <t>邵阳市</t>
    </r>
  </si>
  <si>
    <r>
      <rPr>
        <sz val="11"/>
        <color theme="1"/>
        <rFont val="宋体"/>
        <charset val="134"/>
      </rPr>
      <t>邵东市</t>
    </r>
  </si>
  <si>
    <r>
      <rPr>
        <sz val="11"/>
        <color theme="1"/>
        <rFont val="宋体"/>
        <charset val="134"/>
      </rPr>
      <t>邵东市箱包产业集群促进中心</t>
    </r>
  </si>
  <si>
    <r>
      <rPr>
        <sz val="11"/>
        <color theme="1"/>
        <rFont val="宋体"/>
        <charset val="134"/>
      </rPr>
      <t>邵东市箱包产业集群</t>
    </r>
  </si>
  <si>
    <r>
      <rPr>
        <sz val="11"/>
        <color theme="1"/>
        <rFont val="宋体"/>
        <charset val="134"/>
      </rPr>
      <t>邵东市打火机产业集群促进中心</t>
    </r>
  </si>
  <si>
    <r>
      <rPr>
        <sz val="11"/>
        <color theme="1"/>
        <rFont val="宋体"/>
        <charset val="134"/>
      </rPr>
      <t>邵东市打火机产业集群</t>
    </r>
  </si>
  <si>
    <r>
      <rPr>
        <sz val="11"/>
        <color theme="1"/>
        <rFont val="黑体"/>
        <charset val="134"/>
      </rPr>
      <t>新邵县小计</t>
    </r>
  </si>
  <si>
    <r>
      <rPr>
        <sz val="11"/>
        <color theme="1"/>
        <rFont val="宋体"/>
        <charset val="134"/>
      </rPr>
      <t>新邵县</t>
    </r>
  </si>
  <si>
    <r>
      <rPr>
        <sz val="11"/>
        <color theme="1"/>
        <rFont val="宋体"/>
        <charset val="134"/>
      </rPr>
      <t>湖南鸿腾铝业有限公司</t>
    </r>
  </si>
  <si>
    <r>
      <rPr>
        <sz val="11"/>
        <color theme="1"/>
        <rFont val="宋体"/>
        <charset val="134"/>
      </rPr>
      <t>湖南广信科技股份有限公司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</si>
  <si>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首批次重点新材料产品</t>
    </r>
    <r>
      <rPr>
        <sz val="11"/>
        <color theme="1"/>
        <rFont val="Times New Roman"/>
        <charset val="134"/>
      </rPr>
      <t>—</t>
    </r>
    <r>
      <rPr>
        <sz val="11"/>
        <color theme="1"/>
        <rFont val="宋体"/>
        <charset val="134"/>
      </rPr>
      <t>芳纶纤维绝缘材料及制品</t>
    </r>
  </si>
  <si>
    <r>
      <rPr>
        <sz val="11"/>
        <color theme="1"/>
        <rFont val="黑体"/>
        <charset val="134"/>
      </rPr>
      <t>隆回县小计</t>
    </r>
  </si>
  <si>
    <r>
      <rPr>
        <sz val="11"/>
        <color theme="1"/>
        <rFont val="宋体"/>
        <charset val="134"/>
      </rPr>
      <t>隆回县</t>
    </r>
  </si>
  <si>
    <r>
      <rPr>
        <sz val="11"/>
        <color theme="1"/>
        <rFont val="宋体"/>
        <charset val="134"/>
      </rPr>
      <t>隆回金银花和龙牙百合高值化利用产业集群促进中心</t>
    </r>
  </si>
  <si>
    <r>
      <rPr>
        <sz val="11"/>
        <color theme="1"/>
        <rFont val="宋体"/>
        <charset val="134"/>
      </rPr>
      <t>隆回县金银花和龙牙百合高值化利用产业集群</t>
    </r>
  </si>
  <si>
    <r>
      <rPr>
        <sz val="11"/>
        <color theme="1"/>
        <rFont val="黑体"/>
        <charset val="134"/>
      </rPr>
      <t>绥宁县小计</t>
    </r>
  </si>
  <si>
    <r>
      <rPr>
        <sz val="11"/>
        <color theme="1"/>
        <rFont val="宋体"/>
        <charset val="134"/>
      </rPr>
      <t>绥宁县</t>
    </r>
  </si>
  <si>
    <r>
      <rPr>
        <sz val="11"/>
        <color theme="1"/>
        <rFont val="宋体"/>
        <charset val="134"/>
      </rPr>
      <t>邵阳佰龙竹木有限责任公司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</si>
  <si>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首批次重点新材料产品</t>
    </r>
    <r>
      <rPr>
        <sz val="11"/>
        <color theme="1"/>
        <rFont val="Times New Roman"/>
        <charset val="134"/>
      </rPr>
      <t>—</t>
    </r>
    <r>
      <rPr>
        <sz val="11"/>
        <color theme="1"/>
        <rFont val="宋体"/>
        <charset val="134"/>
      </rPr>
      <t>高性能玻纤增强竹纤维复合板</t>
    </r>
  </si>
  <si>
    <r>
      <rPr>
        <sz val="11"/>
        <rFont val="黑体"/>
        <charset val="134"/>
      </rPr>
      <t>岳阳市小计</t>
    </r>
  </si>
  <si>
    <r>
      <rPr>
        <sz val="11"/>
        <color theme="1"/>
        <rFont val="宋体"/>
        <charset val="134"/>
      </rPr>
      <t>岳阳市</t>
    </r>
  </si>
  <si>
    <r>
      <rPr>
        <sz val="11"/>
        <rFont val="宋体"/>
        <charset val="134"/>
      </rPr>
      <t>中石化湖南石油化工有限公司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</si>
  <si>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宽温域稀土丁戊橡胶合成技术及产业化示范</t>
    </r>
  </si>
  <si>
    <r>
      <rPr>
        <sz val="11"/>
        <rFont val="宋体"/>
        <charset val="134"/>
      </rPr>
      <t>湖南长炼新材料科技股份公司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</si>
  <si>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高频高速覆铜板用联苯型改性聚苯醚树脂制备技术及装置</t>
    </r>
  </si>
  <si>
    <r>
      <rPr>
        <sz val="11"/>
        <rFont val="宋体"/>
        <charset val="134"/>
      </rPr>
      <t>岳阳市</t>
    </r>
  </si>
  <si>
    <r>
      <rPr>
        <sz val="11"/>
        <rFont val="宋体"/>
        <charset val="134"/>
      </rPr>
      <t>岳阳高澜节能装备制造有限公司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</si>
  <si>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浸没式数据中心液冷系统</t>
    </r>
  </si>
  <si>
    <r>
      <rPr>
        <sz val="11"/>
        <rFont val="宋体"/>
        <charset val="134"/>
      </rPr>
      <t>岳阳凯门水性助剂有限公司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</si>
  <si>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—Greesol ES150</t>
    </r>
  </si>
  <si>
    <r>
      <rPr>
        <sz val="11"/>
        <rFont val="宋体"/>
        <charset val="134"/>
      </rPr>
      <t>岳阳怡天化工有限公司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</si>
  <si>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—ZSM-5</t>
    </r>
    <r>
      <rPr>
        <sz val="11"/>
        <rFont val="宋体"/>
        <charset val="134"/>
      </rPr>
      <t>分子筛助剂</t>
    </r>
  </si>
  <si>
    <r>
      <rPr>
        <sz val="11"/>
        <rFont val="宋体"/>
        <charset val="134"/>
      </rPr>
      <t>湖南金联星特种材料股份有限公司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</si>
  <si>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环保融合型航空镁合金颗粒精炼剂</t>
    </r>
  </si>
  <si>
    <r>
      <rPr>
        <sz val="11"/>
        <color indexed="8"/>
        <rFont val="宋体"/>
        <charset val="134"/>
      </rPr>
      <t>岳阳市</t>
    </r>
  </si>
  <si>
    <r>
      <rPr>
        <sz val="11"/>
        <rFont val="宋体"/>
        <charset val="134"/>
      </rPr>
      <t>湖南严格智能技术有限公司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</si>
  <si>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锑锭原料码垛存储转运自动化系统设备</t>
    </r>
  </si>
  <si>
    <r>
      <rPr>
        <sz val="11"/>
        <rFont val="宋体"/>
        <charset val="134"/>
      </rPr>
      <t>湖南省中晟热能科技有限公司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</si>
  <si>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废盐微波解析系统</t>
    </r>
  </si>
  <si>
    <r>
      <rPr>
        <sz val="11"/>
        <color theme="1"/>
        <rFont val="宋体"/>
        <charset val="134"/>
      </rPr>
      <t>岳阳高新技术产业开发区天元电子技术有限公司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</si>
  <si>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—PSD-C18</t>
    </r>
    <r>
      <rPr>
        <sz val="11"/>
        <color theme="1"/>
        <rFont val="宋体"/>
        <charset val="134"/>
      </rPr>
      <t>中高速磁浮列车交叉感应环线定位测速系统</t>
    </r>
    <r>
      <rPr>
        <sz val="11"/>
        <color theme="1"/>
        <rFont val="Times New Roman"/>
        <charset val="134"/>
      </rPr>
      <t xml:space="preserve">
V1.0</t>
    </r>
  </si>
  <si>
    <r>
      <rPr>
        <sz val="11"/>
        <color theme="1"/>
        <rFont val="宋体"/>
        <charset val="134"/>
      </rPr>
      <t>湖南中科电气股份有限公司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</si>
  <si>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中间包电磁感应加热及变频电源控制系统一单元箱驱动板控制系统</t>
    </r>
    <r>
      <rPr>
        <sz val="11"/>
        <color theme="1"/>
        <rFont val="Times New Roman"/>
        <charset val="134"/>
      </rPr>
      <t>V1.0</t>
    </r>
  </si>
  <si>
    <r>
      <rPr>
        <sz val="11"/>
        <color theme="1"/>
        <rFont val="宋体"/>
        <charset val="134"/>
      </rPr>
      <t>岳阳市电磁制造行业商会</t>
    </r>
  </si>
  <si>
    <r>
      <rPr>
        <sz val="11"/>
        <color theme="1"/>
        <rFont val="宋体"/>
        <charset val="134"/>
      </rPr>
      <t>岳阳楼区电磁装备制造产业集群</t>
    </r>
  </si>
  <si>
    <r>
      <rPr>
        <sz val="11"/>
        <color theme="1"/>
        <rFont val="宋体"/>
        <charset val="134"/>
      </rPr>
      <t>湖南聚仁新材料股份公司</t>
    </r>
  </si>
  <si>
    <r>
      <rPr>
        <sz val="11"/>
        <rFont val="Times New Roman"/>
        <charset val="0"/>
      </rPr>
      <t>“</t>
    </r>
    <r>
      <rPr>
        <sz val="11"/>
        <rFont val="宋体"/>
        <charset val="0"/>
      </rPr>
      <t>揭榜挂帅</t>
    </r>
    <r>
      <rPr>
        <sz val="11"/>
        <rFont val="Times New Roman"/>
        <charset val="0"/>
      </rPr>
      <t>”</t>
    </r>
    <r>
      <rPr>
        <sz val="11"/>
        <rFont val="宋体"/>
        <charset val="0"/>
      </rPr>
      <t>验收项目</t>
    </r>
    <r>
      <rPr>
        <sz val="11"/>
        <rFont val="Times New Roman"/>
        <charset val="0"/>
      </rPr>
      <t>—ε-</t>
    </r>
    <r>
      <rPr>
        <sz val="12"/>
        <color rgb="FF000000"/>
        <rFont val="仿宋_GB2312"/>
        <charset val="0"/>
      </rPr>
      <t>己内酯及其衍生物</t>
    </r>
  </si>
  <si>
    <r>
      <rPr>
        <sz val="11"/>
        <color theme="1"/>
        <rFont val="黑体"/>
        <charset val="134"/>
      </rPr>
      <t>汨罗市小计</t>
    </r>
  </si>
  <si>
    <r>
      <rPr>
        <sz val="11"/>
        <color theme="1"/>
        <rFont val="宋体"/>
        <charset val="134"/>
      </rPr>
      <t>汨罗市</t>
    </r>
  </si>
  <si>
    <r>
      <rPr>
        <sz val="11"/>
        <color theme="1"/>
        <rFont val="宋体"/>
        <charset val="134"/>
      </rPr>
      <t>湖南省同力循环经济发展有限公司</t>
    </r>
  </si>
  <si>
    <r>
      <rPr>
        <sz val="11"/>
        <color theme="1"/>
        <rFont val="宋体"/>
        <charset val="134"/>
      </rPr>
      <t>汨罗市顺华锂业有限公司</t>
    </r>
  </si>
  <si>
    <r>
      <rPr>
        <sz val="11"/>
        <color theme="1"/>
        <rFont val="宋体"/>
        <charset val="134"/>
      </rPr>
      <t>湖南中塑新材料科技有限公司</t>
    </r>
  </si>
  <si>
    <r>
      <rPr>
        <sz val="11"/>
        <color theme="1"/>
        <rFont val="宋体"/>
        <charset val="134"/>
      </rPr>
      <t>湖南振升恒佳新材料科技有限公司</t>
    </r>
  </si>
  <si>
    <r>
      <rPr>
        <sz val="11"/>
        <color theme="1"/>
        <rFont val="宋体"/>
        <charset val="134"/>
      </rPr>
      <t>湖南汨罗高新技术产业开发区管理委员会</t>
    </r>
  </si>
  <si>
    <r>
      <rPr>
        <sz val="11"/>
        <color theme="1"/>
        <rFont val="宋体"/>
        <charset val="134"/>
      </rPr>
      <t>汨罗市有色金属循环综合利用产业集群</t>
    </r>
  </si>
  <si>
    <r>
      <rPr>
        <sz val="11"/>
        <color theme="1"/>
        <rFont val="黑体"/>
        <charset val="134"/>
      </rPr>
      <t>平江县小计</t>
    </r>
  </si>
  <si>
    <r>
      <rPr>
        <sz val="11"/>
        <rFont val="宋体"/>
        <charset val="134"/>
      </rPr>
      <t>平江县</t>
    </r>
  </si>
  <si>
    <r>
      <rPr>
        <sz val="11"/>
        <color indexed="8"/>
        <rFont val="宋体"/>
        <charset val="134"/>
      </rPr>
      <t>湖南世耀医疗科技有限公司</t>
    </r>
  </si>
  <si>
    <r>
      <rPr>
        <sz val="11"/>
        <color rgb="FF000000"/>
        <rFont val="Times New Roman"/>
        <charset val="0"/>
      </rPr>
      <t>“</t>
    </r>
    <r>
      <rPr>
        <sz val="11"/>
        <color rgb="FF000000"/>
        <rFont val="宋体"/>
        <charset val="0"/>
      </rPr>
      <t>揭榜挂帅</t>
    </r>
    <r>
      <rPr>
        <sz val="11"/>
        <color rgb="FF000000"/>
        <rFont val="Times New Roman"/>
        <charset val="0"/>
      </rPr>
      <t>”</t>
    </r>
    <r>
      <rPr>
        <sz val="11"/>
        <color rgb="FF000000"/>
        <rFont val="宋体"/>
        <charset val="0"/>
      </rPr>
      <t>项目</t>
    </r>
    <r>
      <rPr>
        <sz val="11"/>
        <color rgb="FF000000"/>
        <rFont val="Times New Roman"/>
        <charset val="0"/>
      </rPr>
      <t>—</t>
    </r>
    <r>
      <rPr>
        <sz val="11"/>
        <color rgb="FF000000"/>
        <rFont val="宋体"/>
        <charset val="0"/>
      </rPr>
      <t>胃造瘘管固定装置</t>
    </r>
  </si>
  <si>
    <r>
      <rPr>
        <sz val="11"/>
        <color theme="1"/>
        <rFont val="黑体"/>
        <charset val="134"/>
      </rPr>
      <t>湘阴县小计</t>
    </r>
  </si>
  <si>
    <r>
      <rPr>
        <sz val="11"/>
        <color theme="1"/>
        <rFont val="宋体"/>
        <charset val="134"/>
      </rPr>
      <t>湘阴县</t>
    </r>
  </si>
  <si>
    <r>
      <rPr>
        <sz val="11"/>
        <color theme="1"/>
        <rFont val="宋体"/>
        <charset val="134"/>
      </rPr>
      <t>远大（湖南）再生资源股份有限公司</t>
    </r>
  </si>
  <si>
    <r>
      <rPr>
        <sz val="11"/>
        <rFont val="宋体"/>
        <charset val="134"/>
      </rPr>
      <t>湘阴县</t>
    </r>
  </si>
  <si>
    <r>
      <rPr>
        <sz val="11"/>
        <rFont val="宋体"/>
        <charset val="134"/>
      </rPr>
      <t>湖南嘉盛德材料科技股份有限公司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</si>
  <si>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萘酚联苯芳烷基型特种环氧树脂</t>
    </r>
  </si>
  <si>
    <r>
      <rPr>
        <sz val="11"/>
        <color theme="1"/>
        <rFont val="黑体"/>
        <charset val="134"/>
      </rPr>
      <t>临湘市小计</t>
    </r>
  </si>
  <si>
    <r>
      <rPr>
        <sz val="11"/>
        <color theme="1"/>
        <rFont val="宋体"/>
        <charset val="134"/>
      </rPr>
      <t>临湘市</t>
    </r>
  </si>
  <si>
    <r>
      <rPr>
        <sz val="11"/>
        <color theme="1"/>
        <rFont val="宋体"/>
        <charset val="134"/>
      </rPr>
      <t>临湘海螺水泥有限责任公司</t>
    </r>
  </si>
  <si>
    <r>
      <rPr>
        <sz val="11"/>
        <color theme="1"/>
        <rFont val="宋体"/>
        <charset val="134"/>
      </rPr>
      <t>临湘市浮标协会</t>
    </r>
  </si>
  <si>
    <r>
      <rPr>
        <sz val="11"/>
        <color theme="1"/>
        <rFont val="宋体"/>
        <charset val="134"/>
      </rPr>
      <t>临湘市钓具（浮标）产业集群</t>
    </r>
  </si>
  <si>
    <r>
      <rPr>
        <sz val="11"/>
        <color theme="1"/>
        <rFont val="黑体"/>
        <charset val="134"/>
      </rPr>
      <t>华容县小计</t>
    </r>
  </si>
  <si>
    <r>
      <rPr>
        <sz val="11"/>
        <rFont val="宋体"/>
        <charset val="134"/>
      </rPr>
      <t>华容县</t>
    </r>
  </si>
  <si>
    <r>
      <rPr>
        <sz val="11"/>
        <rFont val="宋体"/>
        <charset val="134"/>
      </rPr>
      <t>湖南恒兴新材料科技股份有限公司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</si>
  <si>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耐高温壳聚糖改性聚氨酯</t>
    </r>
    <r>
      <rPr>
        <sz val="11"/>
        <rFont val="Times New Roman"/>
        <charset val="134"/>
      </rPr>
      <t>UV</t>
    </r>
    <r>
      <rPr>
        <sz val="11"/>
        <rFont val="宋体"/>
        <charset val="134"/>
      </rPr>
      <t>固化涂料</t>
    </r>
  </si>
  <si>
    <r>
      <rPr>
        <sz val="11"/>
        <color theme="1"/>
        <rFont val="宋体"/>
        <charset val="134"/>
      </rPr>
      <t>华容县</t>
    </r>
  </si>
  <si>
    <r>
      <rPr>
        <sz val="11"/>
        <color theme="1"/>
        <rFont val="宋体"/>
        <charset val="134"/>
      </rPr>
      <t>华容县纺织产业发展促进会</t>
    </r>
  </si>
  <si>
    <r>
      <rPr>
        <sz val="11"/>
        <color theme="1"/>
        <rFont val="宋体"/>
        <charset val="134"/>
      </rPr>
      <t>华容县棉纺织制造产业集群</t>
    </r>
  </si>
  <si>
    <r>
      <rPr>
        <sz val="11"/>
        <color theme="1"/>
        <rFont val="黑体"/>
        <charset val="134"/>
      </rPr>
      <t>岳阳县小计</t>
    </r>
  </si>
  <si>
    <r>
      <rPr>
        <sz val="11"/>
        <rFont val="宋体"/>
        <charset val="134"/>
      </rPr>
      <t>岳阳县</t>
    </r>
  </si>
  <si>
    <r>
      <rPr>
        <sz val="11"/>
        <rFont val="宋体"/>
        <charset val="134"/>
      </rPr>
      <t>湖南衡义材料科技有限公司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</si>
  <si>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高耐酸天窗钢化玻璃油墨</t>
    </r>
  </si>
  <si>
    <r>
      <rPr>
        <sz val="11"/>
        <color indexed="8"/>
        <rFont val="宋体"/>
        <charset val="134"/>
      </rPr>
      <t>岳阳县</t>
    </r>
  </si>
  <si>
    <r>
      <rPr>
        <sz val="11"/>
        <rFont val="宋体"/>
        <charset val="134"/>
      </rPr>
      <t>湖南润天智科装备制造有限公司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</si>
  <si>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再生一体式沥青混合料搅拌站</t>
    </r>
  </si>
  <si>
    <r>
      <rPr>
        <sz val="11"/>
        <color theme="1"/>
        <rFont val="宋体"/>
        <charset val="134"/>
      </rPr>
      <t>岳阳县</t>
    </r>
  </si>
  <si>
    <r>
      <rPr>
        <sz val="11"/>
        <rFont val="宋体"/>
        <charset val="134"/>
      </rPr>
      <t>湖南中轶信科技有限公司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</si>
  <si>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t>
    </r>
    <r>
      <rPr>
        <sz val="11"/>
        <rFont val="宋体"/>
        <charset val="134"/>
      </rPr>
      <t>全频段增强边缘覆盖</t>
    </r>
    <r>
      <rPr>
        <sz val="11"/>
        <rFont val="Times New Roman"/>
        <charset val="134"/>
      </rPr>
      <t>5G</t>
    </r>
    <r>
      <rPr>
        <sz val="11"/>
        <rFont val="宋体"/>
        <charset val="134"/>
      </rPr>
      <t>通信天线</t>
    </r>
    <r>
      <rPr>
        <sz val="11"/>
        <rFont val="Times New Roman"/>
        <charset val="134"/>
      </rPr>
      <t>ZYX1116A</t>
    </r>
  </si>
  <si>
    <r>
      <rPr>
        <sz val="11"/>
        <rFont val="宋体"/>
        <charset val="134"/>
      </rPr>
      <t>岳阳宝易通科技有限公司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</si>
  <si>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—SC</t>
    </r>
    <r>
      <rPr>
        <sz val="11"/>
        <rFont val="宋体"/>
        <charset val="134"/>
      </rPr>
      <t>型直接式光纤快速连接器</t>
    </r>
  </si>
  <si>
    <r>
      <rPr>
        <sz val="11"/>
        <rFont val="黑体"/>
        <charset val="134"/>
      </rPr>
      <t>常德市小计</t>
    </r>
  </si>
  <si>
    <r>
      <rPr>
        <sz val="11"/>
        <rFont val="宋体"/>
        <charset val="134"/>
      </rPr>
      <t>常德市</t>
    </r>
  </si>
  <si>
    <r>
      <rPr>
        <sz val="11"/>
        <color indexed="8"/>
        <rFont val="宋体"/>
        <charset val="134"/>
      </rPr>
      <t>湖南湘投金天钛业科技股份有限公司</t>
    </r>
  </si>
  <si>
    <r>
      <rPr>
        <sz val="11"/>
        <color rgb="FF000000"/>
        <rFont val="Times New Roman"/>
        <charset val="0"/>
      </rPr>
      <t>“</t>
    </r>
    <r>
      <rPr>
        <sz val="11"/>
        <color rgb="FF000000"/>
        <rFont val="宋体"/>
        <charset val="0"/>
      </rPr>
      <t>揭榜挂帅</t>
    </r>
    <r>
      <rPr>
        <sz val="11"/>
        <color rgb="FF000000"/>
        <rFont val="Times New Roman"/>
        <charset val="0"/>
      </rPr>
      <t>”</t>
    </r>
    <r>
      <rPr>
        <sz val="11"/>
        <color rgb="FF000000"/>
        <rFont val="宋体"/>
        <charset val="0"/>
      </rPr>
      <t>项目</t>
    </r>
    <r>
      <rPr>
        <sz val="11"/>
        <color rgb="FF000000"/>
        <rFont val="Times New Roman"/>
        <charset val="0"/>
      </rPr>
      <t>—</t>
    </r>
    <r>
      <rPr>
        <sz val="11"/>
        <color rgb="FF000000"/>
        <rFont val="宋体"/>
        <charset val="0"/>
      </rPr>
      <t>面向未来轻量化载运装备用高强韧钛合金及其构件制备关键技术研究及产业化</t>
    </r>
  </si>
  <si>
    <r>
      <rPr>
        <sz val="11"/>
        <color rgb="FF000000"/>
        <rFont val="宋体"/>
        <charset val="134"/>
      </rPr>
      <t>常德市</t>
    </r>
  </si>
  <si>
    <r>
      <rPr>
        <sz val="11"/>
        <color rgb="FF000000"/>
        <rFont val="宋体"/>
        <charset val="134"/>
      </rPr>
      <t>中联重科建筑起重机械有限责任公司</t>
    </r>
  </si>
  <si>
    <r>
      <rPr>
        <sz val="11"/>
        <color rgb="FF000000"/>
        <rFont val="宋体"/>
        <charset val="134"/>
      </rPr>
      <t>制造业创新中心</t>
    </r>
    <r>
      <rPr>
        <sz val="11"/>
        <color rgb="FF000000"/>
        <rFont val="Times New Roman"/>
        <charset val="134"/>
      </rPr>
      <t>—</t>
    </r>
    <r>
      <rPr>
        <sz val="11"/>
        <color rgb="FF000000"/>
        <rFont val="宋体"/>
        <charset val="134"/>
      </rPr>
      <t>高端建筑起重机械</t>
    </r>
  </si>
  <si>
    <r>
      <rPr>
        <sz val="11"/>
        <rFont val="宋体"/>
        <charset val="134"/>
      </rPr>
      <t>湖南常德纳菲尔新材料科技有限公司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</si>
  <si>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钨合金防腐油套管</t>
    </r>
  </si>
  <si>
    <r>
      <rPr>
        <sz val="11"/>
        <rFont val="宋体"/>
        <charset val="134"/>
      </rPr>
      <t>湖南响箭重工科技股份有限公司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</si>
  <si>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混凝土搅拌泵送一体机</t>
    </r>
    <r>
      <rPr>
        <sz val="11"/>
        <rFont val="Times New Roman"/>
        <charset val="134"/>
      </rPr>
      <t>-28MP</t>
    </r>
  </si>
  <si>
    <r>
      <rPr>
        <sz val="11"/>
        <color theme="1"/>
        <rFont val="宋体"/>
        <charset val="134"/>
      </rPr>
      <t>常德市</t>
    </r>
  </si>
  <si>
    <r>
      <rPr>
        <sz val="11"/>
        <color theme="1"/>
        <rFont val="宋体"/>
        <charset val="134"/>
      </rPr>
      <t>湖南银天智能科技有限公司</t>
    </r>
  </si>
  <si>
    <r>
      <rPr>
        <sz val="11"/>
        <color theme="1"/>
        <rFont val="Times New Roman"/>
        <charset val="134"/>
      </rPr>
      <t>“</t>
    </r>
    <r>
      <rPr>
        <sz val="11"/>
        <color theme="1"/>
        <rFont val="宋体"/>
        <charset val="134"/>
      </rPr>
      <t>五首</t>
    </r>
    <r>
      <rPr>
        <sz val="11"/>
        <color theme="1"/>
        <rFont val="Times New Roman"/>
        <charset val="134"/>
      </rPr>
      <t>”</t>
    </r>
    <r>
      <rPr>
        <sz val="11"/>
        <color theme="1"/>
        <rFont val="宋体"/>
        <charset val="134"/>
      </rPr>
      <t>奖励</t>
    </r>
    <r>
      <rPr>
        <sz val="11"/>
        <color theme="1"/>
        <rFont val="Times New Roman"/>
        <charset val="134"/>
      </rPr>
      <t>—</t>
    </r>
    <r>
      <rPr>
        <sz val="11"/>
        <color theme="1"/>
        <rFont val="宋体"/>
        <charset val="134"/>
      </rPr>
      <t>首版次软件产品</t>
    </r>
    <r>
      <rPr>
        <sz val="11"/>
        <color theme="1"/>
        <rFont val="Times New Roman"/>
        <charset val="134"/>
      </rPr>
      <t>—</t>
    </r>
    <r>
      <rPr>
        <sz val="11"/>
        <color theme="1"/>
        <rFont val="宋体"/>
        <charset val="134"/>
      </rPr>
      <t>智慧燃气监管平台</t>
    </r>
    <r>
      <rPr>
        <sz val="11"/>
        <color theme="1"/>
        <rFont val="Times New Roman"/>
        <charset val="134"/>
      </rPr>
      <t>V1.0</t>
    </r>
  </si>
  <si>
    <r>
      <rPr>
        <sz val="11"/>
        <color theme="1"/>
        <rFont val="宋体"/>
        <charset val="134"/>
      </rPr>
      <t>湖南善德储能新材料研究院有限公司</t>
    </r>
  </si>
  <si>
    <r>
      <rPr>
        <sz val="11"/>
        <color theme="1"/>
        <rFont val="宋体"/>
        <charset val="134"/>
      </rPr>
      <t>常德市绿色能源材料产业集群</t>
    </r>
  </si>
  <si>
    <r>
      <rPr>
        <sz val="11"/>
        <color theme="1"/>
        <rFont val="黑体"/>
        <charset val="134"/>
      </rPr>
      <t>津市市小计</t>
    </r>
  </si>
  <si>
    <r>
      <rPr>
        <sz val="11"/>
        <rFont val="宋体"/>
        <charset val="0"/>
      </rPr>
      <t>津市市</t>
    </r>
  </si>
  <si>
    <r>
      <rPr>
        <sz val="11"/>
        <rFont val="宋体"/>
        <charset val="134"/>
      </rPr>
      <t>湖南新合新生物医药有限公司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</si>
  <si>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基于工程酶催化生物合成技术的高端皮质激素原料药</t>
    </r>
  </si>
  <si>
    <r>
      <rPr>
        <sz val="11"/>
        <color theme="1"/>
        <rFont val="宋体"/>
        <charset val="134"/>
      </rPr>
      <t>津市市</t>
    </r>
  </si>
  <si>
    <r>
      <rPr>
        <sz val="11"/>
        <color theme="1"/>
        <rFont val="宋体"/>
        <charset val="134"/>
      </rPr>
      <t>津市高新技术产业开发区管理委员会</t>
    </r>
  </si>
  <si>
    <r>
      <rPr>
        <sz val="11"/>
        <color theme="1"/>
        <rFont val="宋体"/>
        <charset val="134"/>
      </rPr>
      <t>津市市酶制剂产业集群</t>
    </r>
  </si>
  <si>
    <r>
      <rPr>
        <sz val="11"/>
        <color theme="1"/>
        <rFont val="黑体"/>
        <charset val="134"/>
      </rPr>
      <t>汉寿县小计</t>
    </r>
  </si>
  <si>
    <r>
      <rPr>
        <sz val="11"/>
        <rFont val="宋体"/>
        <charset val="134"/>
      </rPr>
      <t>汉寿县</t>
    </r>
  </si>
  <si>
    <r>
      <rPr>
        <sz val="11"/>
        <rFont val="宋体"/>
        <charset val="134"/>
      </rPr>
      <t>湖南省阳泰电线电缆有限公司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</si>
  <si>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高性能铜合金电子线</t>
    </r>
  </si>
  <si>
    <r>
      <rPr>
        <sz val="11"/>
        <color theme="1"/>
        <rFont val="黑体"/>
        <charset val="134"/>
      </rPr>
      <t>澧县小计</t>
    </r>
  </si>
  <si>
    <r>
      <rPr>
        <sz val="11"/>
        <color theme="1"/>
        <rFont val="宋体"/>
        <charset val="134"/>
      </rPr>
      <t>澧县</t>
    </r>
  </si>
  <si>
    <r>
      <rPr>
        <sz val="11"/>
        <color theme="1"/>
        <rFont val="宋体"/>
        <charset val="134"/>
      </rPr>
      <t>澧县中小企业服务中心</t>
    </r>
  </si>
  <si>
    <r>
      <rPr>
        <sz val="11"/>
        <color theme="1"/>
        <rFont val="宋体"/>
        <charset val="134"/>
      </rPr>
      <t>澧县服装辅料产业集群</t>
    </r>
  </si>
  <si>
    <r>
      <rPr>
        <sz val="11"/>
        <color theme="1"/>
        <rFont val="黑体"/>
        <charset val="134"/>
      </rPr>
      <t>石门县小计</t>
    </r>
  </si>
  <si>
    <r>
      <rPr>
        <sz val="11"/>
        <color theme="1"/>
        <rFont val="宋体"/>
        <charset val="134"/>
      </rPr>
      <t>石门县</t>
    </r>
  </si>
  <si>
    <r>
      <rPr>
        <sz val="11"/>
        <rFont val="宋体"/>
        <charset val="134"/>
      </rPr>
      <t>湖南航天磁电科技有限公司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</si>
  <si>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t>
    </r>
    <r>
      <rPr>
        <sz val="11"/>
        <rFont val="宋体"/>
        <charset val="134"/>
      </rPr>
      <t>车规级耐高温耐腐蚀一体成型电感（</t>
    </r>
    <r>
      <rPr>
        <sz val="11"/>
        <rFont val="Times New Roman"/>
        <charset val="134"/>
      </rPr>
      <t>06</t>
    </r>
    <r>
      <rPr>
        <sz val="11"/>
        <rFont val="宋体"/>
        <charset val="134"/>
      </rPr>
      <t>系列）</t>
    </r>
  </si>
  <si>
    <r>
      <rPr>
        <sz val="11"/>
        <rFont val="黑体"/>
        <charset val="134"/>
      </rPr>
      <t>张家界市小计</t>
    </r>
  </si>
  <si>
    <r>
      <rPr>
        <sz val="11"/>
        <rFont val="宋体"/>
        <charset val="134"/>
      </rPr>
      <t>张家界市</t>
    </r>
  </si>
  <si>
    <r>
      <rPr>
        <sz val="11"/>
        <rFont val="宋体"/>
        <charset val="134"/>
      </rPr>
      <t>张家界远大住宅工业有限公司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</si>
  <si>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装配式建筑部品部件</t>
    </r>
  </si>
  <si>
    <r>
      <rPr>
        <sz val="11"/>
        <rFont val="黑体"/>
        <charset val="134"/>
      </rPr>
      <t>益阳市小计</t>
    </r>
  </si>
  <si>
    <r>
      <rPr>
        <sz val="11"/>
        <color theme="1"/>
        <rFont val="宋体"/>
        <charset val="134"/>
      </rPr>
      <t>益阳市</t>
    </r>
  </si>
  <si>
    <r>
      <rPr>
        <sz val="11"/>
        <color theme="1"/>
        <rFont val="宋体"/>
        <charset val="134"/>
      </rPr>
      <t>龙岭产业开发区管理委员会</t>
    </r>
  </si>
  <si>
    <r>
      <rPr>
        <sz val="11"/>
        <color theme="1"/>
        <rFont val="宋体"/>
        <charset val="134"/>
      </rPr>
      <t>益阳市赫山区铝电解电容器产业集群</t>
    </r>
  </si>
  <si>
    <r>
      <rPr>
        <sz val="11"/>
        <color rgb="FF000000"/>
        <rFont val="宋体"/>
        <charset val="134"/>
      </rPr>
      <t>益阳市</t>
    </r>
  </si>
  <si>
    <r>
      <rPr>
        <sz val="11"/>
        <color rgb="FF000000"/>
        <rFont val="宋体"/>
        <charset val="134"/>
      </rPr>
      <t>奥士康科技股份有限公司</t>
    </r>
  </si>
  <si>
    <r>
      <rPr>
        <sz val="11"/>
        <color rgb="FF000000"/>
        <rFont val="宋体"/>
        <charset val="134"/>
      </rPr>
      <t>制造业创新中心</t>
    </r>
    <r>
      <rPr>
        <sz val="11"/>
        <color rgb="FF000000"/>
        <rFont val="Times New Roman"/>
        <charset val="134"/>
      </rPr>
      <t>—</t>
    </r>
    <r>
      <rPr>
        <sz val="11"/>
        <color rgb="FF000000"/>
        <rFont val="宋体"/>
        <charset val="134"/>
      </rPr>
      <t>高端印制电路板先进制造工艺</t>
    </r>
  </si>
  <si>
    <r>
      <rPr>
        <sz val="11"/>
        <rFont val="宋体"/>
        <charset val="134"/>
      </rPr>
      <t>益阳市</t>
    </r>
  </si>
  <si>
    <r>
      <rPr>
        <sz val="11"/>
        <rFont val="宋体"/>
        <charset val="134"/>
      </rPr>
      <t>湖南艾华集团股份有限公司</t>
    </r>
  </si>
  <si>
    <r>
      <rPr>
        <sz val="11"/>
        <rFont val="宋体"/>
        <charset val="134"/>
      </rPr>
      <t>制造业创新中心</t>
    </r>
    <r>
      <rPr>
        <sz val="11"/>
        <rFont val="Times New Roman"/>
        <charset val="134"/>
      </rPr>
      <t>—</t>
    </r>
    <r>
      <rPr>
        <sz val="11"/>
        <rFont val="宋体"/>
        <charset val="134"/>
      </rPr>
      <t>高可靠电容先进制造工艺</t>
    </r>
  </si>
  <si>
    <r>
      <rPr>
        <sz val="11"/>
        <rFont val="宋体"/>
        <charset val="134"/>
      </rPr>
      <t>益阳市新方向科技有限公司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</si>
  <si>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—PE</t>
    </r>
    <r>
      <rPr>
        <sz val="11"/>
        <rFont val="宋体"/>
        <charset val="134"/>
      </rPr>
      <t>阻燃母粒</t>
    </r>
  </si>
  <si>
    <r>
      <rPr>
        <sz val="11"/>
        <color indexed="8"/>
        <rFont val="宋体"/>
        <charset val="134"/>
      </rPr>
      <t>益阳市</t>
    </r>
  </si>
  <si>
    <r>
      <rPr>
        <sz val="11"/>
        <rFont val="宋体"/>
        <charset val="134"/>
      </rPr>
      <t>益阳百炼链条科技有限公司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</si>
  <si>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智能焊接设备技术研发及产业化</t>
    </r>
  </si>
  <si>
    <r>
      <rPr>
        <sz val="11"/>
        <rFont val="宋体"/>
        <charset val="134"/>
      </rPr>
      <t>益阳市万京源电子有限公司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</si>
  <si>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t>
    </r>
    <r>
      <rPr>
        <sz val="11"/>
        <rFont val="宋体"/>
        <charset val="134"/>
      </rPr>
      <t>电子雷管专用固态电容</t>
    </r>
    <r>
      <rPr>
        <sz val="11"/>
        <rFont val="Times New Roman"/>
        <charset val="134"/>
      </rPr>
      <t>25v/100uf</t>
    </r>
  </si>
  <si>
    <r>
      <rPr>
        <sz val="11"/>
        <rFont val="宋体"/>
        <charset val="134"/>
      </rPr>
      <t>湖南艾迪奥电子科技有限公司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</si>
  <si>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t>
    </r>
    <r>
      <rPr>
        <sz val="11"/>
        <rFont val="宋体"/>
        <charset val="134"/>
      </rPr>
      <t>宽温、低损耗开路结构软磁铁氧体磁芯</t>
    </r>
  </si>
  <si>
    <r>
      <rPr>
        <sz val="11"/>
        <rFont val="宋体"/>
        <charset val="134"/>
      </rPr>
      <t>湖南群展电子有限公司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</si>
  <si>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—5G</t>
    </r>
    <r>
      <rPr>
        <sz val="11"/>
        <rFont val="宋体"/>
        <charset val="134"/>
      </rPr>
      <t>高多层精密印刷电路板线路板</t>
    </r>
  </si>
  <si>
    <r>
      <rPr>
        <sz val="11"/>
        <rFont val="宋体"/>
        <charset val="134"/>
      </rPr>
      <t>益阳市安兴电子有限公司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</si>
  <si>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t>
    </r>
    <r>
      <rPr>
        <sz val="11"/>
        <rFont val="宋体"/>
        <charset val="134"/>
      </rPr>
      <t>涂膜铝电解电容器</t>
    </r>
    <r>
      <rPr>
        <sz val="11"/>
        <rFont val="Times New Roman"/>
        <charset val="134"/>
      </rPr>
      <t>400V</t>
    </r>
  </si>
  <si>
    <r>
      <rPr>
        <sz val="11"/>
        <rFont val="宋体"/>
        <charset val="134"/>
      </rPr>
      <t>益阳市安源电子有限公司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</si>
  <si>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t>
    </r>
    <r>
      <rPr>
        <sz val="11"/>
        <rFont val="宋体"/>
        <charset val="134"/>
      </rPr>
      <t>耐低温贴片式中高压铝电解电容器</t>
    </r>
  </si>
  <si>
    <r>
      <rPr>
        <sz val="11"/>
        <color theme="1"/>
        <rFont val="宋体"/>
        <charset val="134"/>
      </rPr>
      <t>益阳高新技术产业开发区</t>
    </r>
  </si>
  <si>
    <r>
      <rPr>
        <sz val="11"/>
        <color theme="1"/>
        <rFont val="宋体"/>
        <charset val="134"/>
      </rPr>
      <t>益阳市先进碳基材料产业集群</t>
    </r>
  </si>
  <si>
    <r>
      <rPr>
        <sz val="11"/>
        <color theme="1"/>
        <rFont val="宋体"/>
        <charset val="134"/>
      </rPr>
      <t>湖南宇晶机器股份有限公司</t>
    </r>
  </si>
  <si>
    <r>
      <rPr>
        <sz val="11"/>
        <color theme="1"/>
        <rFont val="Times New Roman"/>
        <charset val="134"/>
      </rPr>
      <t>“</t>
    </r>
    <r>
      <rPr>
        <sz val="11"/>
        <color theme="1"/>
        <rFont val="宋体"/>
        <charset val="134"/>
      </rPr>
      <t>揭榜挂帅</t>
    </r>
    <r>
      <rPr>
        <sz val="11"/>
        <color theme="1"/>
        <rFont val="Times New Roman"/>
        <charset val="134"/>
      </rPr>
      <t>”</t>
    </r>
    <r>
      <rPr>
        <sz val="11"/>
        <color theme="1"/>
        <rFont val="宋体"/>
        <charset val="134"/>
      </rPr>
      <t>验收项目</t>
    </r>
    <r>
      <rPr>
        <sz val="11"/>
        <color theme="1"/>
        <rFont val="Times New Roman"/>
        <charset val="134"/>
      </rPr>
      <t>—</t>
    </r>
    <r>
      <rPr>
        <sz val="11"/>
        <color theme="1"/>
        <rFont val="宋体"/>
        <charset val="134"/>
      </rPr>
      <t>碳化硅单晶衬底制造成套装备开发与示范应用</t>
    </r>
  </si>
  <si>
    <r>
      <rPr>
        <sz val="11"/>
        <color theme="1"/>
        <rFont val="黑体"/>
        <charset val="134"/>
      </rPr>
      <t>沅江市小计</t>
    </r>
  </si>
  <si>
    <r>
      <rPr>
        <sz val="11"/>
        <rFont val="宋体"/>
        <charset val="134"/>
      </rPr>
      <t>沅江市</t>
    </r>
  </si>
  <si>
    <r>
      <rPr>
        <sz val="11"/>
        <rFont val="宋体"/>
        <charset val="134"/>
      </rPr>
      <t>湖南三环船舶工程有限公司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</si>
  <si>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—SHG2000</t>
    </r>
    <r>
      <rPr>
        <sz val="11"/>
        <rFont val="宋体"/>
        <charset val="134"/>
      </rPr>
      <t>新能源游船</t>
    </r>
  </si>
  <si>
    <r>
      <rPr>
        <sz val="11"/>
        <color theme="1"/>
        <rFont val="宋体"/>
        <charset val="134"/>
      </rPr>
      <t>沅江市</t>
    </r>
  </si>
  <si>
    <r>
      <rPr>
        <sz val="11"/>
        <rFont val="宋体"/>
        <charset val="134"/>
      </rPr>
      <t>沅江市金莫特电子有限公司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</si>
  <si>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t>
    </r>
    <r>
      <rPr>
        <sz val="11"/>
        <rFont val="宋体"/>
        <charset val="134"/>
      </rPr>
      <t>感性元器件（电子变压器）</t>
    </r>
  </si>
  <si>
    <r>
      <rPr>
        <sz val="11"/>
        <color theme="1"/>
        <rFont val="黑体"/>
        <charset val="134"/>
      </rPr>
      <t>安化县小计</t>
    </r>
  </si>
  <si>
    <r>
      <rPr>
        <sz val="11"/>
        <color theme="1"/>
        <rFont val="宋体"/>
        <charset val="134"/>
      </rPr>
      <t>安化县</t>
    </r>
  </si>
  <si>
    <r>
      <rPr>
        <sz val="11"/>
        <color theme="1"/>
        <rFont val="宋体"/>
        <charset val="134"/>
      </rPr>
      <t>湖南金源新材料股份有限公司</t>
    </r>
  </si>
  <si>
    <r>
      <rPr>
        <sz val="11"/>
        <rFont val="黑体"/>
        <charset val="134"/>
      </rPr>
      <t>永州市小计</t>
    </r>
  </si>
  <si>
    <r>
      <rPr>
        <sz val="11"/>
        <rFont val="宋体"/>
        <charset val="134"/>
      </rPr>
      <t>永州市</t>
    </r>
  </si>
  <si>
    <r>
      <rPr>
        <sz val="11"/>
        <rFont val="宋体"/>
        <charset val="134"/>
      </rPr>
      <t>湖南锦络电子股份有限公司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</si>
  <si>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t>
    </r>
    <r>
      <rPr>
        <sz val="11"/>
        <rFont val="宋体"/>
        <charset val="134"/>
      </rPr>
      <t>叠层片式电感（</t>
    </r>
    <r>
      <rPr>
        <sz val="11"/>
        <rFont val="Times New Roman"/>
        <charset val="134"/>
      </rPr>
      <t>NR</t>
    </r>
    <r>
      <rPr>
        <sz val="11"/>
        <rFont val="宋体"/>
        <charset val="134"/>
      </rPr>
      <t>系列）</t>
    </r>
  </si>
  <si>
    <r>
      <rPr>
        <sz val="11"/>
        <color theme="1"/>
        <rFont val="宋体"/>
        <charset val="134"/>
      </rPr>
      <t>永州市</t>
    </r>
  </si>
  <si>
    <r>
      <rPr>
        <sz val="11"/>
        <color theme="1"/>
        <rFont val="宋体"/>
        <charset val="134"/>
      </rPr>
      <t>零陵高新技术产业开发区管理委员会</t>
    </r>
  </si>
  <si>
    <r>
      <rPr>
        <sz val="11"/>
        <color theme="1"/>
        <rFont val="宋体"/>
        <charset val="134"/>
      </rPr>
      <t>永州市特优中药材提取产业集群</t>
    </r>
  </si>
  <si>
    <r>
      <rPr>
        <sz val="11"/>
        <color theme="1"/>
        <rFont val="黑体"/>
        <charset val="134"/>
      </rPr>
      <t>道县小计</t>
    </r>
  </si>
  <si>
    <r>
      <rPr>
        <sz val="11"/>
        <color theme="1"/>
        <rFont val="宋体"/>
        <charset val="134"/>
      </rPr>
      <t>道县</t>
    </r>
  </si>
  <si>
    <r>
      <rPr>
        <sz val="11"/>
        <rFont val="宋体"/>
        <charset val="134"/>
      </rPr>
      <t>湖南建顺电子有限公司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</si>
  <si>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—82UF/450V22*20</t>
    </r>
    <r>
      <rPr>
        <sz val="11"/>
        <rFont val="宋体"/>
        <charset val="134"/>
      </rPr>
      <t>铝电解电容器</t>
    </r>
  </si>
  <si>
    <r>
      <rPr>
        <sz val="11"/>
        <color theme="1"/>
        <rFont val="宋体"/>
        <charset val="134"/>
      </rPr>
      <t>道县高新区电子信息产业促进中心</t>
    </r>
  </si>
  <si>
    <r>
      <rPr>
        <sz val="11"/>
        <color theme="1"/>
        <rFont val="宋体"/>
        <charset val="134"/>
      </rPr>
      <t>道县新型显示器件产业集群</t>
    </r>
  </si>
  <si>
    <r>
      <rPr>
        <sz val="11"/>
        <color theme="1"/>
        <rFont val="黑体"/>
        <charset val="134"/>
      </rPr>
      <t>新田县小计</t>
    </r>
  </si>
  <si>
    <r>
      <rPr>
        <sz val="11"/>
        <rFont val="宋体"/>
        <charset val="134"/>
      </rPr>
      <t>新田县</t>
    </r>
  </si>
  <si>
    <r>
      <rPr>
        <sz val="11"/>
        <rFont val="宋体"/>
        <charset val="134"/>
      </rPr>
      <t>新田县德润新材料产业园有限公司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</si>
  <si>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亚克力泡棉胶带</t>
    </r>
  </si>
  <si>
    <r>
      <rPr>
        <sz val="11"/>
        <color theme="1"/>
        <rFont val="黑体"/>
        <charset val="134"/>
      </rPr>
      <t>双牌县小计</t>
    </r>
  </si>
  <si>
    <r>
      <rPr>
        <sz val="11"/>
        <rFont val="宋体"/>
        <charset val="134"/>
      </rPr>
      <t>双牌县</t>
    </r>
  </si>
  <si>
    <r>
      <rPr>
        <sz val="11"/>
        <color indexed="8"/>
        <rFont val="宋体"/>
        <charset val="134"/>
      </rPr>
      <t>湖南三墨新材料有限公司</t>
    </r>
  </si>
  <si>
    <r>
      <rPr>
        <sz val="11"/>
        <color rgb="FF000000"/>
        <rFont val="Times New Roman"/>
        <charset val="0"/>
      </rPr>
      <t>“</t>
    </r>
    <r>
      <rPr>
        <sz val="11"/>
        <color rgb="FF000000"/>
        <rFont val="宋体"/>
        <charset val="0"/>
      </rPr>
      <t>揭榜挂帅</t>
    </r>
    <r>
      <rPr>
        <sz val="11"/>
        <color rgb="FF000000"/>
        <rFont val="Times New Roman"/>
        <charset val="0"/>
      </rPr>
      <t>”</t>
    </r>
    <r>
      <rPr>
        <sz val="11"/>
        <color rgb="FF000000"/>
        <rFont val="宋体"/>
        <charset val="0"/>
      </rPr>
      <t>项目</t>
    </r>
    <r>
      <rPr>
        <sz val="11"/>
        <color rgb="FF000000"/>
        <rFont val="Times New Roman"/>
        <charset val="0"/>
      </rPr>
      <t>—</t>
    </r>
    <r>
      <rPr>
        <sz val="11"/>
        <color rgb="FF000000"/>
        <rFont val="宋体"/>
        <charset val="0"/>
      </rPr>
      <t>低成本钠离子电池负极硬碳制备工艺技术研究</t>
    </r>
  </si>
  <si>
    <r>
      <rPr>
        <sz val="11"/>
        <color theme="1"/>
        <rFont val="黑体"/>
        <charset val="134"/>
      </rPr>
      <t>祁阳市小计</t>
    </r>
  </si>
  <si>
    <r>
      <rPr>
        <sz val="11"/>
        <rFont val="宋体"/>
        <charset val="0"/>
      </rPr>
      <t>祁阳市</t>
    </r>
  </si>
  <si>
    <r>
      <rPr>
        <sz val="11"/>
        <rFont val="宋体"/>
        <charset val="134"/>
      </rPr>
      <t>科力尔电机股份有限公司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</si>
  <si>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高效精密智能电机</t>
    </r>
  </si>
  <si>
    <r>
      <rPr>
        <sz val="11"/>
        <rFont val="黑体"/>
        <charset val="134"/>
      </rPr>
      <t>郴州市小计</t>
    </r>
  </si>
  <si>
    <r>
      <rPr>
        <sz val="11"/>
        <rFont val="宋体"/>
        <charset val="134"/>
      </rPr>
      <t>郴州市</t>
    </r>
  </si>
  <si>
    <r>
      <rPr>
        <sz val="11"/>
        <rFont val="宋体"/>
        <charset val="134"/>
      </rPr>
      <t>湖南郴州粮油机械有限公司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</si>
  <si>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日处理</t>
    </r>
    <r>
      <rPr>
        <sz val="11"/>
        <rFont val="Times New Roman"/>
        <charset val="134"/>
      </rPr>
      <t>400t</t>
    </r>
    <r>
      <rPr>
        <sz val="11"/>
        <rFont val="宋体"/>
        <charset val="134"/>
      </rPr>
      <t>大麦脱壳成套设备</t>
    </r>
  </si>
  <si>
    <r>
      <rPr>
        <sz val="11"/>
        <rFont val="宋体"/>
        <charset val="134"/>
      </rPr>
      <t>湘能华磊光电股份有限公司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</si>
  <si>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—GaN</t>
    </r>
    <r>
      <rPr>
        <sz val="11"/>
        <rFont val="宋体"/>
        <charset val="134"/>
      </rPr>
      <t>基紫光</t>
    </r>
    <r>
      <rPr>
        <sz val="11"/>
        <rFont val="Times New Roman"/>
        <charset val="134"/>
      </rPr>
      <t>LED</t>
    </r>
    <r>
      <rPr>
        <sz val="11"/>
        <rFont val="宋体"/>
        <charset val="134"/>
      </rPr>
      <t>芯片</t>
    </r>
  </si>
  <si>
    <r>
      <rPr>
        <sz val="11"/>
        <color theme="1"/>
        <rFont val="黑体"/>
        <charset val="134"/>
      </rPr>
      <t>资兴市小计</t>
    </r>
  </si>
  <si>
    <r>
      <rPr>
        <sz val="11"/>
        <color theme="1"/>
        <rFont val="宋体"/>
        <charset val="134"/>
      </rPr>
      <t>郴州市</t>
    </r>
  </si>
  <si>
    <r>
      <rPr>
        <sz val="11"/>
        <color theme="1"/>
        <rFont val="宋体"/>
        <charset val="134"/>
      </rPr>
      <t>资兴市</t>
    </r>
  </si>
  <si>
    <r>
      <rPr>
        <sz val="11"/>
        <color theme="1"/>
        <rFont val="宋体"/>
        <charset val="134"/>
      </rPr>
      <t>湖南长宏新能源材料有限责任公司</t>
    </r>
  </si>
  <si>
    <r>
      <rPr>
        <sz val="11"/>
        <color theme="1"/>
        <rFont val="黑体"/>
        <charset val="134"/>
      </rPr>
      <t>永兴县小计</t>
    </r>
  </si>
  <si>
    <r>
      <rPr>
        <sz val="11"/>
        <color theme="1"/>
        <rFont val="宋体"/>
        <charset val="134"/>
      </rPr>
      <t>永兴县</t>
    </r>
  </si>
  <si>
    <r>
      <rPr>
        <sz val="11"/>
        <color theme="1"/>
        <rFont val="宋体"/>
        <charset val="134"/>
      </rPr>
      <t>湖南建勋环保资源科技发展有限公司</t>
    </r>
  </si>
  <si>
    <r>
      <rPr>
        <sz val="11"/>
        <color theme="1"/>
        <rFont val="宋体"/>
        <charset val="134"/>
      </rPr>
      <t>永兴县稀贵金属产业集群发展促进中心</t>
    </r>
  </si>
  <si>
    <r>
      <rPr>
        <sz val="11"/>
        <color theme="1"/>
        <rFont val="宋体"/>
        <charset val="134"/>
      </rPr>
      <t>永兴县稀贵金属产业集群</t>
    </r>
  </si>
  <si>
    <r>
      <rPr>
        <sz val="11"/>
        <color theme="1"/>
        <rFont val="黑体"/>
        <charset val="134"/>
      </rPr>
      <t>宜章县小计</t>
    </r>
  </si>
  <si>
    <r>
      <rPr>
        <sz val="11"/>
        <color theme="1"/>
        <rFont val="宋体"/>
        <charset val="134"/>
      </rPr>
      <t>宜章县</t>
    </r>
  </si>
  <si>
    <r>
      <rPr>
        <sz val="11"/>
        <color theme="1"/>
        <rFont val="宋体"/>
        <charset val="134"/>
      </rPr>
      <t>宜章光电产业协会</t>
    </r>
  </si>
  <si>
    <r>
      <rPr>
        <sz val="11"/>
        <color theme="1"/>
        <rFont val="宋体"/>
        <charset val="134"/>
      </rPr>
      <t>宜章县光电显示产业集群</t>
    </r>
  </si>
  <si>
    <r>
      <rPr>
        <sz val="11"/>
        <color theme="1"/>
        <rFont val="黑体"/>
        <charset val="134"/>
      </rPr>
      <t>嘉禾县小计</t>
    </r>
  </si>
  <si>
    <r>
      <rPr>
        <sz val="11"/>
        <rFont val="宋体"/>
        <charset val="134"/>
      </rPr>
      <t>嘉禾县</t>
    </r>
  </si>
  <si>
    <r>
      <rPr>
        <sz val="11"/>
        <rFont val="宋体"/>
        <charset val="134"/>
      </rPr>
      <t>嘉禾县飞恒合金铸造有限公司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</si>
  <si>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高铬铸铁基复合陶瓷耐磨材料</t>
    </r>
  </si>
  <si>
    <r>
      <rPr>
        <sz val="11"/>
        <color theme="1"/>
        <rFont val="黑体"/>
        <charset val="134"/>
      </rPr>
      <t>临武县小计</t>
    </r>
  </si>
  <si>
    <r>
      <rPr>
        <sz val="11"/>
        <rFont val="宋体"/>
        <charset val="134"/>
      </rPr>
      <t>临武县</t>
    </r>
  </si>
  <si>
    <r>
      <rPr>
        <sz val="11"/>
        <rFont val="宋体"/>
        <charset val="134"/>
      </rPr>
      <t>湖南久森新能源有限公司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</si>
  <si>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超高功率无人机锂离子电池的研发和生产</t>
    </r>
  </si>
  <si>
    <r>
      <rPr>
        <sz val="11"/>
        <rFont val="黑体"/>
        <charset val="134"/>
      </rPr>
      <t>娄底市小计</t>
    </r>
  </si>
  <si>
    <r>
      <rPr>
        <sz val="11"/>
        <color theme="1"/>
        <rFont val="宋体"/>
        <charset val="134"/>
      </rPr>
      <t>娄底市</t>
    </r>
  </si>
  <si>
    <r>
      <rPr>
        <sz val="11"/>
        <color theme="1"/>
        <rFont val="宋体"/>
        <charset val="134"/>
      </rPr>
      <t>娄底市报废汽车回收拆解有限公司</t>
    </r>
  </si>
  <si>
    <r>
      <rPr>
        <sz val="11"/>
        <rFont val="宋体"/>
        <charset val="134"/>
      </rPr>
      <t>娄底市</t>
    </r>
  </si>
  <si>
    <r>
      <rPr>
        <sz val="11"/>
        <rFont val="宋体"/>
        <charset val="134"/>
      </rPr>
      <t>湖南初源新材料股份有限公司</t>
    </r>
  </si>
  <si>
    <r>
      <rPr>
        <sz val="11"/>
        <rFont val="Times New Roman"/>
        <charset val="0"/>
      </rPr>
      <t>“</t>
    </r>
    <r>
      <rPr>
        <sz val="11"/>
        <rFont val="宋体"/>
        <charset val="0"/>
      </rPr>
      <t>揭榜挂帅</t>
    </r>
    <r>
      <rPr>
        <sz val="11"/>
        <rFont val="Times New Roman"/>
        <charset val="0"/>
      </rPr>
      <t>”</t>
    </r>
    <r>
      <rPr>
        <sz val="11"/>
        <rFont val="宋体"/>
        <charset val="0"/>
      </rPr>
      <t>项目</t>
    </r>
    <r>
      <rPr>
        <sz val="11"/>
        <rFont val="Times New Roman"/>
        <charset val="0"/>
      </rPr>
      <t>—</t>
    </r>
    <r>
      <rPr>
        <sz val="11"/>
        <rFont val="宋体"/>
        <charset val="0"/>
      </rPr>
      <t>半导体封装用高性能感光干膜材料</t>
    </r>
  </si>
  <si>
    <r>
      <rPr>
        <sz val="11"/>
        <rFont val="宋体"/>
        <charset val="134"/>
      </rPr>
      <t>湖南宏旺新材料科技有限公司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</si>
  <si>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冷轧无取向电工钢</t>
    </r>
  </si>
  <si>
    <r>
      <rPr>
        <sz val="11"/>
        <rFont val="宋体"/>
        <charset val="134"/>
      </rPr>
      <t>湖南省英越船舶配套工程有限责任公司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</si>
  <si>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环保型便于排废的轻量化双体船</t>
    </r>
  </si>
  <si>
    <r>
      <rPr>
        <sz val="11"/>
        <rFont val="宋体"/>
        <charset val="134"/>
      </rPr>
      <t>娄底市安地亚斯电子陶瓷有限公司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</si>
  <si>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t>
    </r>
    <r>
      <rPr>
        <sz val="11"/>
        <rFont val="宋体"/>
        <charset val="134"/>
      </rPr>
      <t>储能用高压直流熔断器陶瓷</t>
    </r>
  </si>
  <si>
    <r>
      <rPr>
        <sz val="11"/>
        <color theme="1"/>
        <rFont val="宋体"/>
        <charset val="134"/>
      </rPr>
      <t>涟源市工程机械产业促进中心</t>
    </r>
  </si>
  <si>
    <r>
      <rPr>
        <sz val="11"/>
        <color theme="1"/>
        <rFont val="宋体"/>
        <charset val="134"/>
      </rPr>
      <t>娄底市路基施工机械产业集群</t>
    </r>
  </si>
  <si>
    <r>
      <rPr>
        <sz val="11"/>
        <color theme="1"/>
        <rFont val="黑体"/>
        <charset val="134"/>
      </rPr>
      <t>冷水江市小计</t>
    </r>
  </si>
  <si>
    <r>
      <rPr>
        <sz val="11"/>
        <color theme="1"/>
        <rFont val="宋体"/>
        <charset val="134"/>
      </rPr>
      <t>冷水江市</t>
    </r>
  </si>
  <si>
    <r>
      <rPr>
        <sz val="11"/>
        <color theme="1"/>
        <rFont val="宋体"/>
        <charset val="134"/>
      </rPr>
      <t>华新水泥</t>
    </r>
    <r>
      <rPr>
        <sz val="11"/>
        <color theme="1"/>
        <rFont val="Times New Roman"/>
        <charset val="134"/>
      </rPr>
      <t>(</t>
    </r>
    <r>
      <rPr>
        <sz val="11"/>
        <color theme="1"/>
        <rFont val="宋体"/>
        <charset val="134"/>
      </rPr>
      <t>冷水江</t>
    </r>
    <r>
      <rPr>
        <sz val="11"/>
        <color theme="1"/>
        <rFont val="Times New Roman"/>
        <charset val="134"/>
      </rPr>
      <t>)</t>
    </r>
    <r>
      <rPr>
        <sz val="11"/>
        <color theme="1"/>
        <rFont val="宋体"/>
        <charset val="134"/>
      </rPr>
      <t>有限公司</t>
    </r>
  </si>
  <si>
    <r>
      <rPr>
        <sz val="11"/>
        <color theme="1"/>
        <rFont val="宋体"/>
        <charset val="134"/>
      </rPr>
      <t>冷水江市锑都中小企业服务有限公司</t>
    </r>
  </si>
  <si>
    <r>
      <rPr>
        <sz val="11"/>
        <color theme="1"/>
        <rFont val="宋体"/>
        <charset val="134"/>
      </rPr>
      <t>冷水江市锑品产业集群</t>
    </r>
  </si>
  <si>
    <r>
      <rPr>
        <sz val="11"/>
        <color theme="1"/>
        <rFont val="黑体"/>
        <charset val="134"/>
      </rPr>
      <t>双峰县小计</t>
    </r>
  </si>
  <si>
    <r>
      <rPr>
        <sz val="11"/>
        <rFont val="宋体"/>
        <charset val="134"/>
      </rPr>
      <t>双峰县</t>
    </r>
  </si>
  <si>
    <r>
      <rPr>
        <sz val="11"/>
        <rFont val="宋体"/>
        <charset val="134"/>
      </rPr>
      <t>娄底市众鑫铝业有限公司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</si>
  <si>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新型涂层玻纤复合铝箔卷材</t>
    </r>
  </si>
  <si>
    <r>
      <rPr>
        <sz val="11"/>
        <rFont val="宋体"/>
        <charset val="134"/>
      </rPr>
      <t>湖南省农友盛泰农业科技有限公司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</si>
  <si>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稻谷智能烘干仓储成套设备</t>
    </r>
  </si>
  <si>
    <r>
      <rPr>
        <sz val="11"/>
        <color theme="1"/>
        <rFont val="宋体"/>
        <charset val="134"/>
      </rPr>
      <t>双峰县</t>
    </r>
  </si>
  <si>
    <r>
      <rPr>
        <sz val="11"/>
        <color theme="1"/>
        <rFont val="宋体"/>
        <charset val="134"/>
      </rPr>
      <t>双峰县科技和工业信息化局</t>
    </r>
  </si>
  <si>
    <r>
      <rPr>
        <sz val="11"/>
        <color theme="1"/>
        <rFont val="宋体"/>
        <charset val="134"/>
      </rPr>
      <t>双峰县农机装备产业集群</t>
    </r>
  </si>
  <si>
    <r>
      <rPr>
        <sz val="11"/>
        <color theme="1"/>
        <rFont val="宋体"/>
        <charset val="134"/>
      </rPr>
      <t>湖南省农友农业装备股份有限公司</t>
    </r>
  </si>
  <si>
    <r>
      <rPr>
        <sz val="11"/>
        <color theme="1"/>
        <rFont val="Times New Roman"/>
        <charset val="134"/>
      </rPr>
      <t>“</t>
    </r>
    <r>
      <rPr>
        <sz val="11"/>
        <color theme="1"/>
        <rFont val="宋体"/>
        <charset val="134"/>
      </rPr>
      <t>揭榜挂帅</t>
    </r>
    <r>
      <rPr>
        <sz val="11"/>
        <color theme="1"/>
        <rFont val="Times New Roman"/>
        <charset val="134"/>
      </rPr>
      <t>”</t>
    </r>
    <r>
      <rPr>
        <sz val="11"/>
        <color theme="1"/>
        <rFont val="宋体"/>
        <charset val="134"/>
      </rPr>
      <t>验收项目</t>
    </r>
    <r>
      <rPr>
        <sz val="11"/>
        <color theme="1"/>
        <rFont val="Times New Roman"/>
        <charset val="134"/>
      </rPr>
      <t>—</t>
    </r>
    <r>
      <rPr>
        <sz val="11"/>
        <color theme="1"/>
        <rFont val="宋体"/>
        <charset val="134"/>
      </rPr>
      <t>低损高效智能油茶果整树采收装备</t>
    </r>
  </si>
  <si>
    <r>
      <rPr>
        <sz val="11"/>
        <color theme="1"/>
        <rFont val="黑体"/>
        <charset val="134"/>
      </rPr>
      <t>新化县小计</t>
    </r>
  </si>
  <si>
    <r>
      <rPr>
        <sz val="11"/>
        <color rgb="FF000000"/>
        <rFont val="宋体"/>
        <charset val="134"/>
      </rPr>
      <t>娄底市</t>
    </r>
  </si>
  <si>
    <r>
      <rPr>
        <sz val="11"/>
        <rFont val="宋体"/>
        <charset val="134"/>
      </rPr>
      <t>新化县</t>
    </r>
  </si>
  <si>
    <r>
      <rPr>
        <sz val="11"/>
        <color rgb="FF000000"/>
        <rFont val="宋体"/>
        <charset val="134"/>
      </rPr>
      <t>湖南省美程新材料科技股份有限公司</t>
    </r>
  </si>
  <si>
    <r>
      <rPr>
        <sz val="11"/>
        <color rgb="FF000000"/>
        <rFont val="宋体"/>
        <charset val="134"/>
      </rPr>
      <t>制造业创新中心</t>
    </r>
    <r>
      <rPr>
        <sz val="11"/>
        <color rgb="FF000000"/>
        <rFont val="Times New Roman"/>
        <charset val="134"/>
      </rPr>
      <t>—</t>
    </r>
    <r>
      <rPr>
        <sz val="11"/>
        <color rgb="FF000000"/>
        <rFont val="宋体"/>
        <charset val="134"/>
      </rPr>
      <t>电子功能陶瓷先进制造工艺及装备</t>
    </r>
  </si>
  <si>
    <r>
      <rPr>
        <sz val="11"/>
        <rFont val="宋体"/>
        <charset val="134"/>
      </rPr>
      <t>新化县顺达电子陶瓷有限公司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</si>
  <si>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陶瓷盖板</t>
    </r>
  </si>
  <si>
    <r>
      <rPr>
        <sz val="11"/>
        <color indexed="8"/>
        <rFont val="宋体"/>
        <charset val="134"/>
      </rPr>
      <t>娄底市</t>
    </r>
  </si>
  <si>
    <r>
      <rPr>
        <sz val="11"/>
        <color indexed="8"/>
        <rFont val="宋体"/>
        <charset val="134"/>
      </rPr>
      <t>新化县</t>
    </r>
  </si>
  <si>
    <r>
      <rPr>
        <sz val="11"/>
        <rFont val="宋体"/>
        <charset val="134"/>
      </rPr>
      <t>湖南竣工百年机械有限公司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</si>
  <si>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首台（套）重大技术装备</t>
    </r>
    <r>
      <rPr>
        <sz val="11"/>
        <rFont val="Times New Roman"/>
        <charset val="134"/>
      </rPr>
      <t>—</t>
    </r>
    <r>
      <rPr>
        <sz val="11"/>
        <rFont val="宋体"/>
        <charset val="134"/>
      </rPr>
      <t>粉末成型电动伺服压机</t>
    </r>
  </si>
  <si>
    <r>
      <rPr>
        <sz val="11"/>
        <color theme="1"/>
        <rFont val="宋体"/>
        <charset val="134"/>
      </rPr>
      <t>新化县</t>
    </r>
  </si>
  <si>
    <r>
      <rPr>
        <sz val="11"/>
        <rFont val="宋体"/>
        <charset val="134"/>
      </rPr>
      <t>湖南省新化县鑫星电子陶瓷有限责任公司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</si>
  <si>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首套件基础电子元器件</t>
    </r>
    <r>
      <rPr>
        <sz val="11"/>
        <rFont val="Times New Roman"/>
        <charset val="134"/>
      </rPr>
      <t>—</t>
    </r>
    <r>
      <rPr>
        <sz val="11"/>
        <rFont val="宋体"/>
        <charset val="134"/>
      </rPr>
      <t>导热陶瓷基片</t>
    </r>
  </si>
  <si>
    <r>
      <rPr>
        <sz val="11"/>
        <color theme="1"/>
        <rFont val="宋体"/>
        <charset val="134"/>
      </rPr>
      <t>新化县科技和工业信息化局</t>
    </r>
  </si>
  <si>
    <r>
      <rPr>
        <sz val="11"/>
        <color theme="1"/>
        <rFont val="宋体"/>
        <charset val="134"/>
      </rPr>
      <t>新化县电子陶瓷产业集群</t>
    </r>
  </si>
  <si>
    <r>
      <rPr>
        <sz val="11"/>
        <rFont val="黑体"/>
        <charset val="134"/>
      </rPr>
      <t>怀化市小计</t>
    </r>
  </si>
  <si>
    <r>
      <rPr>
        <sz val="11"/>
        <color theme="1"/>
        <rFont val="宋体"/>
        <charset val="134"/>
      </rPr>
      <t>怀化市</t>
    </r>
  </si>
  <si>
    <r>
      <rPr>
        <sz val="11"/>
        <color theme="1"/>
        <rFont val="宋体"/>
        <charset val="134"/>
      </rPr>
      <t>湖南新大新环保科技有限公司</t>
    </r>
  </si>
  <si>
    <r>
      <rPr>
        <sz val="11"/>
        <color theme="1"/>
        <rFont val="黑体"/>
        <charset val="134"/>
      </rPr>
      <t>辰溪县小计</t>
    </r>
  </si>
  <si>
    <r>
      <rPr>
        <sz val="11"/>
        <rFont val="宋体"/>
        <charset val="134"/>
      </rPr>
      <t>怀化市</t>
    </r>
  </si>
  <si>
    <r>
      <rPr>
        <sz val="11"/>
        <rFont val="宋体"/>
        <charset val="134"/>
      </rPr>
      <t>辰溪县</t>
    </r>
  </si>
  <si>
    <r>
      <rPr>
        <sz val="11"/>
        <rFont val="宋体"/>
        <charset val="134"/>
      </rPr>
      <t>湖南云箭集团有限公司</t>
    </r>
  </si>
  <si>
    <r>
      <rPr>
        <sz val="11"/>
        <rFont val="宋体"/>
        <charset val="134"/>
      </rPr>
      <t>制造业创新中心</t>
    </r>
    <r>
      <rPr>
        <sz val="11"/>
        <rFont val="Times New Roman"/>
        <charset val="134"/>
      </rPr>
      <t>—</t>
    </r>
    <r>
      <rPr>
        <sz val="11"/>
        <rFont val="宋体"/>
        <charset val="134"/>
      </rPr>
      <t>特种产品增材制造材料工艺及装备</t>
    </r>
  </si>
  <si>
    <r>
      <rPr>
        <sz val="11"/>
        <color theme="1"/>
        <rFont val="黑体"/>
        <charset val="134"/>
      </rPr>
      <t>洪江区小计</t>
    </r>
  </si>
  <si>
    <r>
      <rPr>
        <sz val="11"/>
        <rFont val="宋体"/>
        <charset val="134"/>
      </rPr>
      <t>洪江区</t>
    </r>
  </si>
  <si>
    <r>
      <rPr>
        <sz val="11"/>
        <rFont val="宋体"/>
        <charset val="134"/>
      </rPr>
      <t>湖南汇百益新材料有限公司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</si>
  <si>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二硫苏糖醇（</t>
    </r>
    <r>
      <rPr>
        <sz val="11"/>
        <rFont val="Times New Roman"/>
        <charset val="134"/>
      </rPr>
      <t>DTT</t>
    </r>
    <r>
      <rPr>
        <sz val="11"/>
        <rFont val="宋体"/>
        <charset val="134"/>
      </rPr>
      <t>）</t>
    </r>
  </si>
  <si>
    <r>
      <rPr>
        <sz val="11"/>
        <color theme="1"/>
        <rFont val="黑体"/>
        <charset val="134"/>
      </rPr>
      <t>靖州县小计</t>
    </r>
  </si>
  <si>
    <r>
      <rPr>
        <sz val="11"/>
        <color theme="1"/>
        <rFont val="宋体"/>
        <charset val="134"/>
      </rPr>
      <t>靖州县</t>
    </r>
  </si>
  <si>
    <r>
      <rPr>
        <sz val="11"/>
        <color theme="1"/>
        <rFont val="宋体"/>
        <charset val="134"/>
      </rPr>
      <t>靖州苗族侗族自治县茯苓中小工业企业特色产业集群发展促进中心</t>
    </r>
  </si>
  <si>
    <r>
      <rPr>
        <sz val="11"/>
        <color theme="1"/>
        <rFont val="宋体"/>
        <charset val="134"/>
      </rPr>
      <t>靖州县茯苓深加工产业集群</t>
    </r>
  </si>
  <si>
    <r>
      <rPr>
        <sz val="11"/>
        <rFont val="黑体"/>
        <charset val="134"/>
      </rPr>
      <t>湘西州小计</t>
    </r>
  </si>
  <si>
    <r>
      <rPr>
        <sz val="11"/>
        <color theme="1"/>
        <rFont val="黑体"/>
        <charset val="134"/>
      </rPr>
      <t>州本级小计</t>
    </r>
  </si>
  <si>
    <r>
      <rPr>
        <sz val="11"/>
        <rFont val="宋体"/>
        <charset val="134"/>
      </rPr>
      <t>湘西州</t>
    </r>
  </si>
  <si>
    <r>
      <rPr>
        <sz val="11"/>
        <rFont val="宋体"/>
        <charset val="134"/>
      </rPr>
      <t>州本级</t>
    </r>
  </si>
  <si>
    <r>
      <rPr>
        <sz val="11"/>
        <rFont val="宋体"/>
        <charset val="134"/>
      </rPr>
      <t>湖南金昊新材料科技股份有限公司</t>
    </r>
  </si>
  <si>
    <r>
      <rPr>
        <sz val="11"/>
        <rFont val="Times New Roman"/>
        <charset val="134"/>
      </rPr>
      <t>“</t>
    </r>
    <r>
      <rPr>
        <sz val="11"/>
        <rFont val="宋体"/>
        <charset val="134"/>
      </rPr>
      <t>五首</t>
    </r>
    <r>
      <rPr>
        <sz val="11"/>
        <rFont val="Times New Roman"/>
        <charset val="134"/>
      </rPr>
      <t>”</t>
    </r>
    <r>
      <rPr>
        <sz val="11"/>
        <rFont val="宋体"/>
        <charset val="134"/>
      </rPr>
      <t>奖励</t>
    </r>
    <r>
      <rPr>
        <sz val="11"/>
        <rFont val="Times New Roman"/>
        <charset val="134"/>
      </rPr>
      <t>—</t>
    </r>
    <r>
      <rPr>
        <sz val="11"/>
        <rFont val="宋体"/>
        <charset val="134"/>
      </rPr>
      <t>首批次重点新材料产品</t>
    </r>
    <r>
      <rPr>
        <sz val="11"/>
        <rFont val="Times New Roman"/>
        <charset val="134"/>
      </rPr>
      <t>—</t>
    </r>
    <r>
      <rPr>
        <sz val="11"/>
        <rFont val="宋体"/>
        <charset val="134"/>
      </rPr>
      <t>银色预分散铝颜料产品</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</si>
</sst>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52">
    <font>
      <sz val="12"/>
      <name val="宋体"/>
      <charset val="134"/>
    </font>
    <font>
      <sz val="14"/>
      <name val="方正小标宋简体"/>
      <charset val="134"/>
    </font>
    <font>
      <sz val="12"/>
      <name val="黑体"/>
      <charset val="134"/>
    </font>
    <font>
      <sz val="10"/>
      <name val="宋体"/>
      <charset val="134"/>
    </font>
    <font>
      <sz val="12"/>
      <name val="Times New Roman"/>
      <charset val="134"/>
    </font>
    <font>
      <sz val="20"/>
      <name val="Times New Roman"/>
      <charset val="134"/>
    </font>
    <font>
      <sz val="11"/>
      <name val="Times New Roman"/>
      <charset val="134"/>
    </font>
    <font>
      <sz val="11"/>
      <color theme="1"/>
      <name val="Times New Roman"/>
      <charset val="134"/>
    </font>
    <font>
      <sz val="11"/>
      <color rgb="FF000000"/>
      <name val="Times New Roman"/>
      <charset val="134"/>
    </font>
    <font>
      <sz val="11"/>
      <color indexed="8"/>
      <name val="Times New Roman"/>
      <charset val="134"/>
    </font>
    <font>
      <b/>
      <sz val="11"/>
      <name val="Times New Roman"/>
      <charset val="134"/>
    </font>
    <font>
      <b/>
      <sz val="11"/>
      <color theme="1"/>
      <name val="Times New Roman"/>
      <charset val="134"/>
    </font>
    <font>
      <sz val="11"/>
      <name val="Times New Roman"/>
      <charset val="0"/>
    </font>
    <font>
      <sz val="11"/>
      <color rgb="FF000000"/>
      <name val="Times New Roman"/>
      <charset val="0"/>
    </font>
    <font>
      <b/>
      <sz val="12"/>
      <name val="Times New Roman"/>
      <charset val="134"/>
    </font>
    <font>
      <sz val="12"/>
      <color rgb="FFFF0000"/>
      <name val="Times New Roman"/>
      <charset val="134"/>
    </font>
    <font>
      <b/>
      <sz val="11"/>
      <name val="Times New Roman"/>
      <charset val="0"/>
    </font>
    <font>
      <b/>
      <sz val="11"/>
      <color rgb="FF000000"/>
      <name val="Times New Roman"/>
      <charset val="134"/>
    </font>
    <font>
      <b/>
      <sz val="12"/>
      <name val="宋体"/>
      <charset val="134"/>
    </font>
    <font>
      <sz val="11"/>
      <name val="黑体"/>
      <charset val="134"/>
    </font>
    <font>
      <sz val="11"/>
      <color theme="1"/>
      <name val="宋体"/>
      <charset val="0"/>
      <scheme val="minor"/>
    </font>
    <font>
      <sz val="11"/>
      <color theme="0"/>
      <name val="宋体"/>
      <charset val="0"/>
      <scheme val="minor"/>
    </font>
    <font>
      <sz val="11"/>
      <color rgb="FF3F3F76"/>
      <name val="宋体"/>
      <charset val="0"/>
      <scheme val="minor"/>
    </font>
    <font>
      <sz val="11"/>
      <color theme="1"/>
      <name val="宋体"/>
      <charset val="134"/>
      <scheme val="minor"/>
    </font>
    <font>
      <b/>
      <sz val="11"/>
      <color rgb="FF3F3F3F"/>
      <name val="宋体"/>
      <charset val="0"/>
      <scheme val="minor"/>
    </font>
    <font>
      <sz val="11"/>
      <color rgb="FFFA7D00"/>
      <name val="宋体"/>
      <charset val="0"/>
      <scheme val="minor"/>
    </font>
    <font>
      <b/>
      <sz val="18"/>
      <color theme="3"/>
      <name val="宋体"/>
      <charset val="134"/>
      <scheme val="minor"/>
    </font>
    <font>
      <i/>
      <sz val="11"/>
      <color rgb="FF7F7F7F"/>
      <name val="宋体"/>
      <charset val="0"/>
      <scheme val="minor"/>
    </font>
    <font>
      <u/>
      <sz val="11"/>
      <color rgb="FF800080"/>
      <name val="宋体"/>
      <charset val="0"/>
      <scheme val="minor"/>
    </font>
    <font>
      <sz val="11"/>
      <color theme="1"/>
      <name val="仿宋"/>
      <charset val="134"/>
    </font>
    <font>
      <u/>
      <sz val="11"/>
      <color rgb="FF0000FF"/>
      <name val="宋体"/>
      <charset val="0"/>
      <scheme val="minor"/>
    </font>
    <font>
      <sz val="11"/>
      <color rgb="FF006100"/>
      <name val="宋体"/>
      <charset val="0"/>
      <scheme val="minor"/>
    </font>
    <font>
      <b/>
      <sz val="13"/>
      <color theme="3"/>
      <name val="宋体"/>
      <charset val="134"/>
      <scheme val="minor"/>
    </font>
    <font>
      <b/>
      <sz val="11"/>
      <color theme="1"/>
      <name val="宋体"/>
      <charset val="0"/>
      <scheme val="minor"/>
    </font>
    <font>
      <sz val="11"/>
      <color rgb="FFFF0000"/>
      <name val="宋体"/>
      <charset val="0"/>
      <scheme val="minor"/>
    </font>
    <font>
      <b/>
      <sz val="11"/>
      <color theme="3"/>
      <name val="宋体"/>
      <charset val="134"/>
      <scheme val="minor"/>
    </font>
    <font>
      <sz val="11"/>
      <color rgb="FF9C6500"/>
      <name val="宋体"/>
      <charset val="0"/>
      <scheme val="minor"/>
    </font>
    <font>
      <sz val="11"/>
      <color rgb="FF9C0006"/>
      <name val="宋体"/>
      <charset val="0"/>
      <scheme val="minor"/>
    </font>
    <font>
      <b/>
      <sz val="15"/>
      <color theme="3"/>
      <name val="宋体"/>
      <charset val="134"/>
      <scheme val="minor"/>
    </font>
    <font>
      <b/>
      <sz val="11"/>
      <color rgb="FFFFFFFF"/>
      <name val="宋体"/>
      <charset val="0"/>
      <scheme val="minor"/>
    </font>
    <font>
      <b/>
      <sz val="11"/>
      <color rgb="FFFA7D00"/>
      <name val="宋体"/>
      <charset val="0"/>
      <scheme val="minor"/>
    </font>
    <font>
      <sz val="20"/>
      <name val="方正小标宋简体"/>
      <charset val="134"/>
    </font>
    <font>
      <sz val="11"/>
      <color theme="1"/>
      <name val="宋体"/>
      <charset val="134"/>
    </font>
    <font>
      <sz val="11"/>
      <color rgb="FF000000"/>
      <name val="宋体"/>
      <charset val="134"/>
    </font>
    <font>
      <sz val="12"/>
      <name val="方正书宋_GBK"/>
      <charset val="134"/>
    </font>
    <font>
      <sz val="11"/>
      <color theme="1"/>
      <name val="黑体"/>
      <charset val="134"/>
    </font>
    <font>
      <sz val="11"/>
      <name val="宋体"/>
      <charset val="134"/>
    </font>
    <font>
      <sz val="11"/>
      <name val="宋体"/>
      <charset val="0"/>
    </font>
    <font>
      <sz val="11"/>
      <color indexed="8"/>
      <name val="宋体"/>
      <charset val="134"/>
    </font>
    <font>
      <sz val="11"/>
      <color rgb="FF000000"/>
      <name val="宋体"/>
      <charset val="0"/>
    </font>
    <font>
      <sz val="12"/>
      <color rgb="FF000000"/>
      <name val="Times New Roman"/>
      <charset val="0"/>
    </font>
    <font>
      <sz val="12"/>
      <color rgb="FF000000"/>
      <name val="仿宋_GB2312"/>
      <charset val="0"/>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9"/>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399975585192419"/>
        <bgColor indexed="64"/>
      </patternFill>
    </fill>
  </fills>
  <borders count="18">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bottom style="thin">
        <color auto="true"/>
      </bottom>
      <diagonal/>
    </border>
    <border>
      <left style="thin">
        <color auto="true"/>
      </left>
      <right style="thin">
        <color auto="true"/>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0" fillId="0" borderId="0"/>
    <xf numFmtId="0" fontId="21" fillId="10" borderId="0" applyNumberFormat="false" applyBorder="false" applyAlignment="false" applyProtection="false">
      <alignment vertical="center"/>
    </xf>
    <xf numFmtId="0" fontId="20" fillId="11" borderId="0" applyNumberFormat="false" applyBorder="false" applyAlignment="false" applyProtection="false">
      <alignment vertical="center"/>
    </xf>
    <xf numFmtId="0" fontId="24" fillId="8" borderId="11" applyNumberFormat="false" applyAlignment="false" applyProtection="false">
      <alignment vertical="center"/>
    </xf>
    <xf numFmtId="0" fontId="39" fillId="31" borderId="17" applyNumberFormat="false" applyAlignment="false" applyProtection="false">
      <alignment vertical="center"/>
    </xf>
    <xf numFmtId="0" fontId="37" fillId="25" borderId="0" applyNumberFormat="false" applyBorder="false" applyAlignment="false" applyProtection="false">
      <alignment vertical="center"/>
    </xf>
    <xf numFmtId="0" fontId="38" fillId="0" borderId="13"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32" fillId="0" borderId="13" applyNumberFormat="false" applyFill="false" applyAlignment="false" applyProtection="false">
      <alignment vertical="center"/>
    </xf>
    <xf numFmtId="0" fontId="20" fillId="13" borderId="0" applyNumberFormat="false" applyBorder="false" applyAlignment="false" applyProtection="false">
      <alignment vertical="center"/>
    </xf>
    <xf numFmtId="41" fontId="23" fillId="0" borderId="0" applyFont="false" applyFill="false" applyBorder="false" applyAlignment="false" applyProtection="false">
      <alignment vertical="center"/>
    </xf>
    <xf numFmtId="0" fontId="20" fillId="9"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1" fillId="21" borderId="0" applyNumberFormat="false" applyBorder="false" applyAlignment="false" applyProtection="false">
      <alignment vertical="center"/>
    </xf>
    <xf numFmtId="0" fontId="35" fillId="0" borderId="15" applyNumberFormat="false" applyFill="false" applyAlignment="false" applyProtection="false">
      <alignment vertical="center"/>
    </xf>
    <xf numFmtId="0" fontId="33" fillId="0" borderId="14" applyNumberFormat="false" applyFill="false" applyAlignment="false" applyProtection="false">
      <alignment vertical="center"/>
    </xf>
    <xf numFmtId="0" fontId="20" fillId="14" borderId="0" applyNumberFormat="false" applyBorder="false" applyAlignment="false" applyProtection="false">
      <alignment vertical="center"/>
    </xf>
    <xf numFmtId="0" fontId="20" fillId="29" borderId="0" applyNumberFormat="false" applyBorder="false" applyAlignment="false" applyProtection="false">
      <alignment vertical="center"/>
    </xf>
    <xf numFmtId="0" fontId="21" fillId="7" borderId="0" applyNumberFormat="false" applyBorder="false" applyAlignment="false" applyProtection="false">
      <alignment vertical="center"/>
    </xf>
    <xf numFmtId="43" fontId="23"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20" fillId="15" borderId="0" applyNumberFormat="false" applyBorder="false" applyAlignment="false" applyProtection="false">
      <alignment vertical="center"/>
    </xf>
    <xf numFmtId="0" fontId="29" fillId="0" borderId="0">
      <alignment vertical="center"/>
    </xf>
    <xf numFmtId="0" fontId="25" fillId="0" borderId="12"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20" fillId="17" borderId="0" applyNumberFormat="false" applyBorder="false" applyAlignment="false" applyProtection="false">
      <alignment vertical="center"/>
    </xf>
    <xf numFmtId="0" fontId="23" fillId="0" borderId="0">
      <alignment vertical="center"/>
    </xf>
    <xf numFmtId="42" fontId="23" fillId="0" borderId="0" applyFon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20" fillId="19" borderId="0" applyNumberFormat="false" applyBorder="false" applyAlignment="false" applyProtection="false">
      <alignment vertical="center"/>
    </xf>
    <xf numFmtId="0" fontId="23" fillId="20" borderId="16" applyNumberFormat="false" applyFont="false" applyAlignment="false" applyProtection="false">
      <alignment vertical="center"/>
    </xf>
    <xf numFmtId="0" fontId="21" fillId="12"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40" fillId="8" borderId="10" applyNumberFormat="false" applyAlignment="false" applyProtection="false">
      <alignment vertical="center"/>
    </xf>
    <xf numFmtId="0" fontId="21" fillId="24" borderId="0" applyNumberFormat="false" applyBorder="false" applyAlignment="false" applyProtection="false">
      <alignment vertical="center"/>
    </xf>
    <xf numFmtId="0" fontId="21" fillId="26" borderId="0" applyNumberFormat="false" applyBorder="false" applyAlignment="false" applyProtection="false">
      <alignment vertical="center"/>
    </xf>
    <xf numFmtId="0" fontId="21" fillId="27" borderId="0" applyNumberFormat="false" applyBorder="false" applyAlignment="false" applyProtection="false">
      <alignment vertical="center"/>
    </xf>
    <xf numFmtId="0" fontId="21" fillId="28" borderId="0" applyNumberFormat="false" applyBorder="false" applyAlignment="false" applyProtection="false">
      <alignment vertical="center"/>
    </xf>
    <xf numFmtId="0" fontId="21" fillId="30" borderId="0" applyNumberFormat="false" applyBorder="false" applyAlignment="false" applyProtection="false">
      <alignment vertical="center"/>
    </xf>
    <xf numFmtId="9" fontId="23" fillId="0" borderId="0" applyFont="false" applyFill="false" applyBorder="false" applyAlignment="false" applyProtection="false">
      <alignment vertical="center"/>
    </xf>
    <xf numFmtId="0" fontId="21" fillId="32" borderId="0" applyNumberFormat="false" applyBorder="false" applyAlignment="false" applyProtection="false">
      <alignment vertical="center"/>
    </xf>
    <xf numFmtId="44" fontId="23" fillId="0" borderId="0" applyFont="false" applyFill="false" applyBorder="false" applyAlignment="false" applyProtection="false">
      <alignment vertical="center"/>
    </xf>
    <xf numFmtId="0" fontId="21" fillId="6"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22" fillId="5" borderId="10" applyNumberFormat="false" applyAlignment="false" applyProtection="false">
      <alignment vertical="center"/>
    </xf>
    <xf numFmtId="0" fontId="20" fillId="4" borderId="0" applyNumberFormat="false" applyBorder="false" applyAlignment="false" applyProtection="false">
      <alignment vertical="center"/>
    </xf>
    <xf numFmtId="0" fontId="21" fillId="3" borderId="0" applyNumberFormat="false" applyBorder="false" applyAlignment="false" applyProtection="false">
      <alignment vertical="center"/>
    </xf>
    <xf numFmtId="0" fontId="20" fillId="2" borderId="0" applyNumberFormat="false" applyBorder="false" applyAlignment="false" applyProtection="false">
      <alignment vertical="center"/>
    </xf>
  </cellStyleXfs>
  <cellXfs count="75">
    <xf numFmtId="0" fontId="0" fillId="0" borderId="0" xfId="0">
      <alignment vertical="center"/>
    </xf>
    <xf numFmtId="0" fontId="1" fillId="0" borderId="0" xfId="0" applyFont="true" applyFill="true" applyAlignment="true">
      <alignment vertical="center" wrapText="true"/>
    </xf>
    <xf numFmtId="0" fontId="2" fillId="0" borderId="0" xfId="0" applyFont="true" applyFill="true" applyAlignment="true">
      <alignment horizontal="center" vertical="center" wrapText="true"/>
    </xf>
    <xf numFmtId="0" fontId="0" fillId="0" borderId="0" xfId="0" applyFill="true">
      <alignment vertical="center"/>
    </xf>
    <xf numFmtId="0" fontId="3" fillId="0" borderId="0" xfId="0" applyFont="true" applyFill="true" applyAlignment="true">
      <alignment vertical="center" wrapText="true"/>
    </xf>
    <xf numFmtId="0" fontId="0" fillId="0" borderId="0" xfId="0" applyFill="true" applyAlignment="true">
      <alignment horizontal="center" vertical="center" wrapText="true"/>
    </xf>
    <xf numFmtId="0" fontId="0" fillId="0" borderId="0" xfId="0" applyFont="true" applyFill="true" applyAlignment="true">
      <alignment vertical="center" wrapText="true"/>
    </xf>
    <xf numFmtId="0" fontId="0" fillId="0" borderId="0" xfId="0" applyFill="true" applyAlignment="true">
      <alignment vertical="center" wrapText="true"/>
    </xf>
    <xf numFmtId="0" fontId="4" fillId="0" borderId="0" xfId="0" applyFont="true" applyFill="true" applyAlignment="true">
      <alignment vertical="center" wrapText="true"/>
    </xf>
    <xf numFmtId="0" fontId="4" fillId="0" borderId="0" xfId="0" applyFont="true" applyFill="true" applyAlignment="true">
      <alignment horizontal="center" vertical="center" wrapText="true"/>
    </xf>
    <xf numFmtId="0" fontId="4" fillId="0" borderId="0" xfId="0" applyFont="true" applyFill="true" applyAlignment="true">
      <alignment horizontal="left" vertical="center" wrapText="true"/>
    </xf>
    <xf numFmtId="0" fontId="5" fillId="0" borderId="1" xfId="0" applyNumberFormat="true" applyFont="true" applyFill="true" applyBorder="true" applyAlignment="true" applyProtection="true">
      <alignment horizontal="center" vertical="center" wrapText="true"/>
      <protection locked="false"/>
    </xf>
    <xf numFmtId="0" fontId="6" fillId="0" borderId="2" xfId="0" applyFont="true" applyFill="true" applyBorder="true" applyAlignment="true">
      <alignment horizontal="center" vertical="center" wrapText="true"/>
    </xf>
    <xf numFmtId="0" fontId="6" fillId="0" borderId="2" xfId="28"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3" xfId="28" applyFont="true" applyFill="true" applyBorder="true" applyAlignment="true">
      <alignment horizontal="center" vertical="center" wrapText="true"/>
    </xf>
    <xf numFmtId="0" fontId="6" fillId="0" borderId="2" xfId="0" applyFont="true" applyFill="true" applyBorder="true" applyAlignment="true">
      <alignment vertical="center" wrapText="true"/>
    </xf>
    <xf numFmtId="0" fontId="6" fillId="0" borderId="2" xfId="0" applyNumberFormat="true"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0" fontId="6" fillId="0" borderId="2" xfId="0" applyFont="true" applyFill="true" applyBorder="true" applyAlignment="true">
      <alignment horizontal="center" vertical="center"/>
    </xf>
    <xf numFmtId="0" fontId="9" fillId="0" borderId="2" xfId="0" applyFont="true" applyFill="true" applyBorder="true" applyAlignment="true">
      <alignment horizontal="center" vertical="center" wrapText="true"/>
    </xf>
    <xf numFmtId="0" fontId="8" fillId="0" borderId="2" xfId="0" applyFont="true" applyFill="true" applyBorder="true" applyAlignment="true">
      <alignment horizontal="center" vertical="center"/>
    </xf>
    <xf numFmtId="0" fontId="8" fillId="0" borderId="2" xfId="0" applyNumberFormat="true" applyFont="true" applyFill="true" applyBorder="true" applyAlignment="true">
      <alignment horizontal="center" vertical="center"/>
    </xf>
    <xf numFmtId="49" fontId="6" fillId="0" borderId="2" xfId="0" applyNumberFormat="true" applyFont="true" applyFill="true" applyBorder="true" applyAlignment="true">
      <alignment horizontal="center" vertical="center" wrapText="true"/>
    </xf>
    <xf numFmtId="49" fontId="9" fillId="0" borderId="2" xfId="0" applyNumberFormat="true" applyFont="true" applyFill="true" applyBorder="true" applyAlignment="true">
      <alignment horizontal="center" vertical="center" wrapText="true"/>
    </xf>
    <xf numFmtId="0" fontId="6" fillId="0" borderId="7"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6" fillId="0" borderId="8" xfId="0"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7" fillId="0" borderId="7" xfId="0" applyFont="true" applyFill="true" applyBorder="true" applyAlignment="true">
      <alignment horizontal="center" vertical="center" wrapText="true"/>
    </xf>
    <xf numFmtId="0" fontId="12" fillId="0" borderId="2" xfId="0" applyFont="true" applyFill="true" applyBorder="true" applyAlignment="true">
      <alignment horizontal="center" vertical="center" wrapText="true"/>
    </xf>
    <xf numFmtId="0" fontId="13" fillId="0" borderId="2" xfId="0" applyFont="true" applyFill="true" applyBorder="true" applyAlignment="true">
      <alignment horizontal="center" vertical="center" wrapText="true"/>
    </xf>
    <xf numFmtId="49" fontId="6" fillId="0" borderId="5" xfId="0" applyNumberFormat="true"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14" fillId="0" borderId="2" xfId="0" applyFont="true" applyFill="true" applyBorder="true" applyAlignment="true">
      <alignment horizontal="center" vertical="center" wrapText="true"/>
    </xf>
    <xf numFmtId="0" fontId="15" fillId="0" borderId="2" xfId="0" applyFont="true" applyFill="true" applyBorder="true" applyAlignment="true">
      <alignment horizontal="center" vertical="center" wrapText="true"/>
    </xf>
    <xf numFmtId="0" fontId="7" fillId="0" borderId="2" xfId="0" applyFont="true" applyFill="true" applyBorder="true" applyAlignment="true">
      <alignment horizontal="center" vertical="center"/>
    </xf>
    <xf numFmtId="0" fontId="7" fillId="0" borderId="4" xfId="0" applyFont="true" applyFill="true" applyBorder="true" applyAlignment="true">
      <alignment horizontal="center" vertical="center"/>
    </xf>
    <xf numFmtId="0" fontId="8" fillId="0" borderId="5" xfId="0" applyFont="true" applyFill="true" applyBorder="true" applyAlignment="true">
      <alignment horizontal="center" vertical="center" wrapText="true"/>
    </xf>
    <xf numFmtId="0" fontId="12" fillId="0" borderId="4"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6" fillId="0" borderId="4" xfId="0" applyNumberFormat="true" applyFont="true" applyFill="true" applyBorder="true" applyAlignment="true">
      <alignment horizontal="center" vertical="center" wrapText="true"/>
    </xf>
    <xf numFmtId="0" fontId="6" fillId="0" borderId="4" xfId="0" applyFont="true" applyFill="true" applyBorder="true" applyAlignment="true">
      <alignment horizontal="center" vertical="center"/>
    </xf>
    <xf numFmtId="0" fontId="9" fillId="0" borderId="4" xfId="0" applyFont="true" applyFill="true" applyBorder="true" applyAlignment="true">
      <alignment horizontal="center" vertical="center" wrapText="true"/>
    </xf>
    <xf numFmtId="49" fontId="9" fillId="0" borderId="4" xfId="0" applyNumberFormat="true" applyFont="true" applyFill="true" applyBorder="true" applyAlignment="true">
      <alignment horizontal="center" vertical="center" wrapText="true"/>
    </xf>
    <xf numFmtId="0" fontId="13" fillId="0" borderId="4" xfId="0"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0" fontId="16" fillId="0" borderId="2" xfId="0" applyFont="true" applyFill="true" applyBorder="true" applyAlignment="true">
      <alignment horizontal="center" vertical="center" wrapText="true"/>
    </xf>
    <xf numFmtId="0" fontId="7" fillId="0" borderId="2" xfId="0" applyNumberFormat="true" applyFont="true" applyFill="true" applyBorder="true" applyAlignment="true">
      <alignment horizontal="center" vertical="center" wrapText="true"/>
    </xf>
    <xf numFmtId="0" fontId="6" fillId="0" borderId="2" xfId="0" applyNumberFormat="true" applyFont="true" applyFill="true" applyBorder="true" applyAlignment="true">
      <alignment horizontal="center" vertical="center"/>
    </xf>
    <xf numFmtId="0" fontId="17" fillId="0" borderId="2" xfId="0" applyFont="true" applyFill="true" applyBorder="true" applyAlignment="true">
      <alignment horizontal="center" vertical="center" wrapText="true"/>
    </xf>
    <xf numFmtId="0" fontId="3" fillId="0" borderId="0" xfId="0" applyFont="true" applyFill="true" applyBorder="true" applyAlignment="true">
      <alignment vertical="center" wrapText="true"/>
    </xf>
    <xf numFmtId="0" fontId="0" fillId="0" borderId="0" xfId="0" applyFill="true" applyBorder="true">
      <alignment vertical="center"/>
    </xf>
    <xf numFmtId="0" fontId="6" fillId="0" borderId="2" xfId="24" applyFont="true" applyFill="true" applyBorder="true" applyAlignment="true">
      <alignment horizontal="center" vertical="center" wrapText="true"/>
    </xf>
    <xf numFmtId="0" fontId="0" fillId="0" borderId="0" xfId="0" applyFill="true" applyAlignment="true">
      <alignment horizontal="center" vertical="center"/>
    </xf>
    <xf numFmtId="0" fontId="5" fillId="0" borderId="0" xfId="0" applyFont="true" applyFill="true" applyAlignment="true">
      <alignment horizontal="center" vertical="center" wrapText="true"/>
    </xf>
    <xf numFmtId="0" fontId="5" fillId="0" borderId="0" xfId="0" applyFont="true" applyFill="true" applyAlignment="true">
      <alignment horizontal="center" vertical="center"/>
    </xf>
    <xf numFmtId="0" fontId="0" fillId="0" borderId="2" xfId="0" applyFill="true" applyBorder="true" applyAlignment="true">
      <alignment horizontal="center" vertical="center"/>
    </xf>
    <xf numFmtId="0" fontId="0" fillId="0" borderId="5" xfId="0" applyFill="true" applyBorder="true" applyAlignment="true">
      <alignment horizontal="center" vertical="center" wrapText="true"/>
    </xf>
    <xf numFmtId="0" fontId="0" fillId="0" borderId="7" xfId="0" applyFill="true" applyBorder="true" applyAlignment="true">
      <alignment horizontal="center" vertical="center" wrapText="true"/>
    </xf>
    <xf numFmtId="0" fontId="0" fillId="0" borderId="3" xfId="0" applyFill="true" applyBorder="true" applyAlignment="true">
      <alignment horizontal="center" vertical="center"/>
    </xf>
    <xf numFmtId="0" fontId="0" fillId="0" borderId="9" xfId="0" applyFill="true" applyBorder="true" applyAlignment="true">
      <alignment horizontal="center" vertical="center"/>
    </xf>
    <xf numFmtId="0" fontId="0" fillId="0" borderId="4" xfId="0" applyFill="true" applyBorder="true" applyAlignment="true">
      <alignment horizontal="center" vertical="center"/>
    </xf>
    <xf numFmtId="0" fontId="18" fillId="0" borderId="5" xfId="0" applyFont="true" applyFill="true" applyBorder="true" applyAlignment="true">
      <alignment horizontal="center" vertical="center"/>
    </xf>
    <xf numFmtId="0" fontId="18" fillId="0" borderId="6" xfId="0" applyFont="true" applyFill="true" applyBorder="true" applyAlignment="true">
      <alignment horizontal="center" vertical="center"/>
    </xf>
    <xf numFmtId="0" fontId="18" fillId="0" borderId="7" xfId="0" applyFont="true" applyFill="true" applyBorder="true" applyAlignment="true">
      <alignment horizontal="center" vertical="center"/>
    </xf>
    <xf numFmtId="0" fontId="19" fillId="0" borderId="2" xfId="0" applyFont="true" applyFill="true" applyBorder="true" applyAlignment="true">
      <alignment horizontal="center" vertical="center" wrapText="true"/>
    </xf>
    <xf numFmtId="0" fontId="4" fillId="0" borderId="2" xfId="0" applyFont="true" applyFill="true" applyBorder="true" applyAlignment="true">
      <alignment horizontal="center" vertical="center"/>
    </xf>
    <xf numFmtId="0" fontId="14" fillId="0" borderId="2" xfId="0" applyFont="true" applyFill="true" applyBorder="true" applyAlignment="true">
      <alignment horizontal="center" vertical="center"/>
    </xf>
  </cellXfs>
  <cellStyles count="52">
    <cellStyle name="常规" xfId="0" builtinId="0"/>
    <cellStyle name="常规 6"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常规 10" xfId="28"/>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s://www.qcc.com/firm/71cf79261f595ef25b07d4313787a4ef.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C8" sqref="C8"/>
    </sheetView>
  </sheetViews>
  <sheetFormatPr defaultColWidth="9" defaultRowHeight="15.75" outlineLevelCol="5"/>
  <cols>
    <col min="1" max="1" width="7.125" style="60" customWidth="true"/>
    <col min="2" max="2" width="9" style="7" customWidth="true"/>
    <col min="3" max="3" width="22.625" style="3" customWidth="true"/>
    <col min="4" max="4" width="14.25" style="60" customWidth="true"/>
    <col min="5" max="5" width="12.5" style="60" customWidth="true"/>
    <col min="6" max="6" width="9" style="60"/>
    <col min="7" max="16384" width="9" style="3"/>
  </cols>
  <sheetData>
    <row r="1" ht="76" customHeight="true" spans="1:6">
      <c r="A1" s="61" t="s">
        <v>0</v>
      </c>
      <c r="B1" s="61"/>
      <c r="C1" s="62"/>
      <c r="D1" s="62"/>
      <c r="E1" s="62"/>
      <c r="F1" s="62"/>
    </row>
    <row r="2" ht="37" customHeight="true" spans="1:6">
      <c r="A2" s="12" t="s">
        <v>1</v>
      </c>
      <c r="B2" s="39" t="s">
        <v>2</v>
      </c>
      <c r="C2" s="30"/>
      <c r="D2" s="12" t="s">
        <v>3</v>
      </c>
      <c r="E2" s="12" t="s">
        <v>4</v>
      </c>
      <c r="F2" s="72" t="s">
        <v>5</v>
      </c>
    </row>
    <row r="3" ht="39" customHeight="true" spans="1:6">
      <c r="A3" s="63">
        <v>1</v>
      </c>
      <c r="B3" s="64" t="s">
        <v>6</v>
      </c>
      <c r="C3" s="65"/>
      <c r="D3" s="63" t="s">
        <v>7</v>
      </c>
      <c r="E3" s="73">
        <v>10500</v>
      </c>
      <c r="F3" s="73">
        <v>62</v>
      </c>
    </row>
    <row r="4" ht="39" customHeight="true" spans="1:6">
      <c r="A4" s="63">
        <v>2</v>
      </c>
      <c r="B4" s="64" t="s">
        <v>8</v>
      </c>
      <c r="C4" s="65"/>
      <c r="D4" s="63" t="s">
        <v>7</v>
      </c>
      <c r="E4" s="73">
        <v>1788</v>
      </c>
      <c r="F4" s="73">
        <v>37</v>
      </c>
    </row>
    <row r="5" ht="47" customHeight="true" spans="1:6">
      <c r="A5" s="66">
        <v>3</v>
      </c>
      <c r="B5" s="12" t="s">
        <v>9</v>
      </c>
      <c r="C5" s="12" t="s">
        <v>10</v>
      </c>
      <c r="D5" s="63" t="s">
        <v>7</v>
      </c>
      <c r="E5" s="73">
        <v>4000</v>
      </c>
      <c r="F5" s="73">
        <v>43</v>
      </c>
    </row>
    <row r="6" ht="58" customHeight="true" spans="1:6">
      <c r="A6" s="67"/>
      <c r="B6" s="12"/>
      <c r="C6" s="12" t="s">
        <v>11</v>
      </c>
      <c r="D6" s="63" t="s">
        <v>7</v>
      </c>
      <c r="E6" s="73">
        <v>3500</v>
      </c>
      <c r="F6" s="73">
        <v>44</v>
      </c>
    </row>
    <row r="7" ht="39" customHeight="true" spans="1:6">
      <c r="A7" s="67"/>
      <c r="B7" s="12"/>
      <c r="C7" s="12" t="s">
        <v>12</v>
      </c>
      <c r="D7" s="63" t="s">
        <v>7</v>
      </c>
      <c r="E7" s="73">
        <v>1500</v>
      </c>
      <c r="F7" s="73">
        <v>6</v>
      </c>
    </row>
    <row r="8" ht="39" customHeight="true" spans="1:6">
      <c r="A8" s="67"/>
      <c r="B8" s="12"/>
      <c r="C8" s="12" t="s">
        <v>13</v>
      </c>
      <c r="D8" s="63" t="s">
        <v>7</v>
      </c>
      <c r="E8" s="73">
        <v>2000</v>
      </c>
      <c r="F8" s="73">
        <v>27</v>
      </c>
    </row>
    <row r="9" ht="39" customHeight="true" spans="1:6">
      <c r="A9" s="68"/>
      <c r="B9" s="12"/>
      <c r="C9" s="12" t="s">
        <v>14</v>
      </c>
      <c r="D9" s="63" t="s">
        <v>7</v>
      </c>
      <c r="E9" s="73">
        <v>3500</v>
      </c>
      <c r="F9" s="73">
        <v>42</v>
      </c>
    </row>
    <row r="10" ht="39" customHeight="true" spans="1:6">
      <c r="A10" s="63">
        <v>4</v>
      </c>
      <c r="B10" s="12" t="s">
        <v>15</v>
      </c>
      <c r="C10" s="12"/>
      <c r="D10" s="63" t="s">
        <v>7</v>
      </c>
      <c r="E10" s="73">
        <v>1000</v>
      </c>
      <c r="F10" s="73">
        <v>20</v>
      </c>
    </row>
    <row r="11" ht="39" customHeight="true" spans="1:6">
      <c r="A11" s="63">
        <v>5</v>
      </c>
      <c r="B11" s="12" t="s">
        <v>16</v>
      </c>
      <c r="C11" s="12"/>
      <c r="D11" s="63" t="s">
        <v>7</v>
      </c>
      <c r="E11" s="73">
        <v>2000</v>
      </c>
      <c r="F11" s="73">
        <v>17</v>
      </c>
    </row>
    <row r="12" ht="39" customHeight="true" spans="1:6">
      <c r="A12" s="63">
        <v>6</v>
      </c>
      <c r="B12" s="12" t="s">
        <v>17</v>
      </c>
      <c r="C12" s="12"/>
      <c r="D12" s="63" t="s">
        <v>7</v>
      </c>
      <c r="E12" s="73">
        <v>900</v>
      </c>
      <c r="F12" s="73">
        <v>9</v>
      </c>
    </row>
    <row r="13" ht="33" customHeight="true" spans="1:6">
      <c r="A13" s="69" t="s">
        <v>18</v>
      </c>
      <c r="B13" s="70"/>
      <c r="C13" s="70"/>
      <c r="D13" s="71"/>
      <c r="E13" s="74">
        <f>SUM(E3:E12)</f>
        <v>30688</v>
      </c>
      <c r="F13" s="74">
        <f>SUM(F3:F12)</f>
        <v>307</v>
      </c>
    </row>
  </sheetData>
  <mergeCells count="10">
    <mergeCell ref="A1:F1"/>
    <mergeCell ref="B2:C2"/>
    <mergeCell ref="B3:C3"/>
    <mergeCell ref="B4:C4"/>
    <mergeCell ref="B10:C10"/>
    <mergeCell ref="B11:C11"/>
    <mergeCell ref="B12:C12"/>
    <mergeCell ref="A13:D13"/>
    <mergeCell ref="A5:A9"/>
    <mergeCell ref="B5:B9"/>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386"/>
  <sheetViews>
    <sheetView tabSelected="1" zoomScale="80" zoomScaleNormal="80" workbookViewId="0">
      <selection activeCell="O5" sqref="O5"/>
    </sheetView>
  </sheetViews>
  <sheetFormatPr defaultColWidth="9" defaultRowHeight="15.75"/>
  <cols>
    <col min="1" max="1" width="5.5" style="4" customWidth="true"/>
    <col min="2" max="2" width="16.625" style="5" customWidth="true"/>
    <col min="3" max="3" width="17.25" style="6" customWidth="true"/>
    <col min="4" max="4" width="35.125" style="7" customWidth="true"/>
    <col min="5" max="5" width="26.1" style="5" customWidth="true"/>
    <col min="6" max="6" width="14.0083333333333" style="7" customWidth="true"/>
    <col min="7" max="7" width="14.0083333333333" style="8" customWidth="true"/>
    <col min="8" max="8" width="14" style="9" customWidth="true"/>
    <col min="9" max="10" width="16.875" style="9" customWidth="true"/>
    <col min="11" max="16384" width="9" style="7"/>
  </cols>
  <sheetData>
    <row r="1" ht="31" customHeight="true" spans="1:6">
      <c r="A1" s="10" t="s">
        <v>19</v>
      </c>
      <c r="B1" s="9"/>
      <c r="C1" s="10"/>
      <c r="D1" s="10"/>
      <c r="E1" s="9"/>
      <c r="F1" s="8"/>
    </row>
    <row r="2" s="1" customFormat="true" ht="44" customHeight="true" spans="1:10">
      <c r="A2" s="11" t="s">
        <v>20</v>
      </c>
      <c r="B2" s="11"/>
      <c r="C2" s="11"/>
      <c r="D2" s="11"/>
      <c r="E2" s="11"/>
      <c r="F2" s="11"/>
      <c r="G2" s="11"/>
      <c r="H2" s="11"/>
      <c r="I2" s="11"/>
      <c r="J2" s="11"/>
    </row>
    <row r="3" s="2" customFormat="true" ht="36" customHeight="true" spans="1:10">
      <c r="A3" s="12" t="s">
        <v>1</v>
      </c>
      <c r="B3" s="13" t="s">
        <v>21</v>
      </c>
      <c r="C3" s="12" t="s">
        <v>22</v>
      </c>
      <c r="D3" s="12" t="s">
        <v>23</v>
      </c>
      <c r="E3" s="12" t="s">
        <v>24</v>
      </c>
      <c r="F3" s="12" t="s">
        <v>25</v>
      </c>
      <c r="G3" s="12" t="s">
        <v>26</v>
      </c>
      <c r="H3" s="12" t="s">
        <v>27</v>
      </c>
      <c r="I3" s="12"/>
      <c r="J3" s="12"/>
    </row>
    <row r="4" s="2" customFormat="true" ht="54" customHeight="true" spans="1:10">
      <c r="A4" s="14"/>
      <c r="B4" s="15"/>
      <c r="C4" s="14"/>
      <c r="D4" s="14"/>
      <c r="E4" s="14"/>
      <c r="F4" s="14"/>
      <c r="G4" s="12"/>
      <c r="H4" s="30" t="s">
        <v>28</v>
      </c>
      <c r="I4" s="12" t="s">
        <v>29</v>
      </c>
      <c r="J4" s="12" t="s">
        <v>30</v>
      </c>
    </row>
    <row r="5" s="2" customFormat="true" ht="29" customHeight="true" spans="1:10">
      <c r="A5" s="12" t="s">
        <v>31</v>
      </c>
      <c r="B5" s="12"/>
      <c r="C5" s="12"/>
      <c r="D5" s="12"/>
      <c r="E5" s="12"/>
      <c r="F5" s="12"/>
      <c r="G5" s="31">
        <f>G6+G24+G143+G187+G209+G235+G250+G286+G303+G306+G325+G338+G353+G375+G384</f>
        <v>30688</v>
      </c>
      <c r="H5" s="30"/>
      <c r="I5" s="12"/>
      <c r="J5" s="12"/>
    </row>
    <row r="6" s="2" customFormat="true" ht="29" customHeight="true" spans="1:10">
      <c r="A6" s="16"/>
      <c r="B6" s="12" t="s">
        <v>32</v>
      </c>
      <c r="C6" s="12"/>
      <c r="D6" s="12"/>
      <c r="E6" s="12"/>
      <c r="F6" s="12"/>
      <c r="G6" s="31">
        <f>SUM(G7:G23)</f>
        <v>2000</v>
      </c>
      <c r="H6" s="30"/>
      <c r="I6" s="12"/>
      <c r="J6" s="12"/>
    </row>
    <row r="7" ht="31.5" spans="1:10">
      <c r="A7" s="17">
        <v>1</v>
      </c>
      <c r="B7" s="18" t="s">
        <v>33</v>
      </c>
      <c r="C7" s="18" t="s">
        <v>34</v>
      </c>
      <c r="D7" s="18" t="s">
        <v>35</v>
      </c>
      <c r="E7" s="18" t="s">
        <v>36</v>
      </c>
      <c r="F7" s="18" t="s">
        <v>37</v>
      </c>
      <c r="G7" s="18">
        <v>130</v>
      </c>
      <c r="H7" s="32" t="s">
        <v>38</v>
      </c>
      <c r="I7" s="32" t="s">
        <v>39</v>
      </c>
      <c r="J7" s="32" t="s">
        <v>40</v>
      </c>
    </row>
    <row r="8" ht="31.5" spans="1:10">
      <c r="A8" s="17">
        <v>2</v>
      </c>
      <c r="B8" s="18" t="s">
        <v>33</v>
      </c>
      <c r="C8" s="18" t="s">
        <v>34</v>
      </c>
      <c r="D8" s="18" t="s">
        <v>41</v>
      </c>
      <c r="E8" s="18" t="s">
        <v>36</v>
      </c>
      <c r="F8" s="18" t="s">
        <v>37</v>
      </c>
      <c r="G8" s="18">
        <v>130</v>
      </c>
      <c r="H8" s="32" t="s">
        <v>42</v>
      </c>
      <c r="I8" s="32" t="s">
        <v>39</v>
      </c>
      <c r="J8" s="32" t="s">
        <v>40</v>
      </c>
    </row>
    <row r="9" ht="31.5" spans="1:10">
      <c r="A9" s="17">
        <v>3</v>
      </c>
      <c r="B9" s="19" t="s">
        <v>43</v>
      </c>
      <c r="C9" s="18" t="s">
        <v>34</v>
      </c>
      <c r="D9" s="19" t="s">
        <v>44</v>
      </c>
      <c r="E9" s="18" t="s">
        <v>36</v>
      </c>
      <c r="F9" s="18" t="s">
        <v>37</v>
      </c>
      <c r="G9" s="18">
        <v>130</v>
      </c>
      <c r="H9" s="32" t="s">
        <v>42</v>
      </c>
      <c r="I9" s="32" t="s">
        <v>39</v>
      </c>
      <c r="J9" s="32" t="s">
        <v>40</v>
      </c>
    </row>
    <row r="10" ht="31.5" spans="1:10">
      <c r="A10" s="17">
        <v>4</v>
      </c>
      <c r="B10" s="18" t="s">
        <v>33</v>
      </c>
      <c r="C10" s="18" t="s">
        <v>34</v>
      </c>
      <c r="D10" s="18" t="s">
        <v>45</v>
      </c>
      <c r="E10" s="18" t="s">
        <v>36</v>
      </c>
      <c r="F10" s="18" t="s">
        <v>37</v>
      </c>
      <c r="G10" s="18">
        <v>130</v>
      </c>
      <c r="H10" s="32" t="s">
        <v>42</v>
      </c>
      <c r="I10" s="32" t="s">
        <v>39</v>
      </c>
      <c r="J10" s="32" t="s">
        <v>40</v>
      </c>
    </row>
    <row r="11" ht="31.5" spans="1:10">
      <c r="A11" s="17">
        <v>5</v>
      </c>
      <c r="B11" s="18" t="s">
        <v>33</v>
      </c>
      <c r="C11" s="20" t="s">
        <v>46</v>
      </c>
      <c r="D11" s="20" t="s">
        <v>47</v>
      </c>
      <c r="E11" s="20" t="s">
        <v>36</v>
      </c>
      <c r="F11" s="20" t="s">
        <v>37</v>
      </c>
      <c r="G11" s="18">
        <v>88</v>
      </c>
      <c r="H11" s="32" t="s">
        <v>48</v>
      </c>
      <c r="I11" s="32" t="s">
        <v>39</v>
      </c>
      <c r="J11" s="32" t="s">
        <v>40</v>
      </c>
    </row>
    <row r="12" ht="31.5" spans="1:10">
      <c r="A12" s="17">
        <v>6</v>
      </c>
      <c r="B12" s="18" t="s">
        <v>33</v>
      </c>
      <c r="C12" s="20" t="s">
        <v>46</v>
      </c>
      <c r="D12" s="20" t="s">
        <v>49</v>
      </c>
      <c r="E12" s="20" t="s">
        <v>36</v>
      </c>
      <c r="F12" s="20" t="s">
        <v>37</v>
      </c>
      <c r="G12" s="18">
        <v>130</v>
      </c>
      <c r="H12" s="32" t="s">
        <v>48</v>
      </c>
      <c r="I12" s="32" t="s">
        <v>39</v>
      </c>
      <c r="J12" s="32" t="s">
        <v>40</v>
      </c>
    </row>
    <row r="13" ht="31.5" spans="1:10">
      <c r="A13" s="17">
        <v>7</v>
      </c>
      <c r="B13" s="18" t="s">
        <v>33</v>
      </c>
      <c r="C13" s="20" t="s">
        <v>46</v>
      </c>
      <c r="D13" s="20" t="s">
        <v>50</v>
      </c>
      <c r="E13" s="20" t="s">
        <v>36</v>
      </c>
      <c r="F13" s="20" t="s">
        <v>37</v>
      </c>
      <c r="G13" s="18">
        <v>130</v>
      </c>
      <c r="H13" s="32" t="s">
        <v>48</v>
      </c>
      <c r="I13" s="32" t="s">
        <v>39</v>
      </c>
      <c r="J13" s="32" t="s">
        <v>40</v>
      </c>
    </row>
    <row r="14" ht="31.5" spans="1:10">
      <c r="A14" s="17">
        <v>8</v>
      </c>
      <c r="B14" s="18" t="s">
        <v>33</v>
      </c>
      <c r="C14" s="20" t="s">
        <v>46</v>
      </c>
      <c r="D14" s="20" t="s">
        <v>51</v>
      </c>
      <c r="E14" s="20" t="s">
        <v>36</v>
      </c>
      <c r="F14" s="20" t="s">
        <v>37</v>
      </c>
      <c r="G14" s="18">
        <v>88</v>
      </c>
      <c r="H14" s="32" t="s">
        <v>48</v>
      </c>
      <c r="I14" s="32" t="s">
        <v>39</v>
      </c>
      <c r="J14" s="32" t="s">
        <v>40</v>
      </c>
    </row>
    <row r="15" ht="31.5" spans="1:10">
      <c r="A15" s="17">
        <v>9</v>
      </c>
      <c r="B15" s="18" t="s">
        <v>33</v>
      </c>
      <c r="C15" s="20" t="s">
        <v>46</v>
      </c>
      <c r="D15" s="18" t="s">
        <v>52</v>
      </c>
      <c r="E15" s="18" t="s">
        <v>36</v>
      </c>
      <c r="F15" s="18" t="s">
        <v>37</v>
      </c>
      <c r="G15" s="18">
        <v>130</v>
      </c>
      <c r="H15" s="32" t="s">
        <v>53</v>
      </c>
      <c r="I15" s="32" t="s">
        <v>39</v>
      </c>
      <c r="J15" s="32" t="s">
        <v>40</v>
      </c>
    </row>
    <row r="16" ht="31.5" spans="1:10">
      <c r="A16" s="17">
        <v>10</v>
      </c>
      <c r="B16" s="18" t="s">
        <v>33</v>
      </c>
      <c r="C16" s="20" t="s">
        <v>46</v>
      </c>
      <c r="D16" s="18" t="s">
        <v>54</v>
      </c>
      <c r="E16" s="18" t="s">
        <v>36</v>
      </c>
      <c r="F16" s="18" t="s">
        <v>37</v>
      </c>
      <c r="G16" s="18">
        <v>88</v>
      </c>
      <c r="H16" s="32" t="s">
        <v>55</v>
      </c>
      <c r="I16" s="32" t="s">
        <v>39</v>
      </c>
      <c r="J16" s="32" t="s">
        <v>40</v>
      </c>
    </row>
    <row r="17" ht="31.5" spans="1:10">
      <c r="A17" s="17">
        <v>11</v>
      </c>
      <c r="B17" s="18" t="s">
        <v>33</v>
      </c>
      <c r="C17" s="20" t="s">
        <v>46</v>
      </c>
      <c r="D17" s="18" t="s">
        <v>56</v>
      </c>
      <c r="E17" s="18" t="s">
        <v>36</v>
      </c>
      <c r="F17" s="18" t="s">
        <v>37</v>
      </c>
      <c r="G17" s="18">
        <v>130</v>
      </c>
      <c r="H17" s="32" t="s">
        <v>55</v>
      </c>
      <c r="I17" s="32" t="s">
        <v>39</v>
      </c>
      <c r="J17" s="32" t="s">
        <v>40</v>
      </c>
    </row>
    <row r="18" ht="31.5" spans="1:10">
      <c r="A18" s="17">
        <v>12</v>
      </c>
      <c r="B18" s="18" t="s">
        <v>33</v>
      </c>
      <c r="C18" s="20" t="s">
        <v>46</v>
      </c>
      <c r="D18" s="18" t="s">
        <v>57</v>
      </c>
      <c r="E18" s="18" t="s">
        <v>36</v>
      </c>
      <c r="F18" s="18" t="s">
        <v>37</v>
      </c>
      <c r="G18" s="18">
        <v>88</v>
      </c>
      <c r="H18" s="32" t="s">
        <v>55</v>
      </c>
      <c r="I18" s="32" t="s">
        <v>39</v>
      </c>
      <c r="J18" s="32" t="s">
        <v>40</v>
      </c>
    </row>
    <row r="19" ht="31.5" spans="1:10">
      <c r="A19" s="17">
        <v>13</v>
      </c>
      <c r="B19" s="18" t="s">
        <v>33</v>
      </c>
      <c r="C19" s="20" t="s">
        <v>46</v>
      </c>
      <c r="D19" s="18" t="s">
        <v>58</v>
      </c>
      <c r="E19" s="18" t="s">
        <v>36</v>
      </c>
      <c r="F19" s="18" t="s">
        <v>37</v>
      </c>
      <c r="G19" s="18">
        <v>88</v>
      </c>
      <c r="H19" s="32" t="s">
        <v>55</v>
      </c>
      <c r="I19" s="32" t="s">
        <v>39</v>
      </c>
      <c r="J19" s="32" t="s">
        <v>40</v>
      </c>
    </row>
    <row r="20" ht="31.5" spans="1:10">
      <c r="A20" s="17">
        <v>14</v>
      </c>
      <c r="B20" s="18" t="s">
        <v>33</v>
      </c>
      <c r="C20" s="20" t="s">
        <v>46</v>
      </c>
      <c r="D20" s="18" t="s">
        <v>59</v>
      </c>
      <c r="E20" s="18" t="s">
        <v>36</v>
      </c>
      <c r="F20" s="18" t="s">
        <v>37</v>
      </c>
      <c r="G20" s="18">
        <v>130</v>
      </c>
      <c r="H20" s="32" t="s">
        <v>55</v>
      </c>
      <c r="I20" s="32" t="s">
        <v>39</v>
      </c>
      <c r="J20" s="32" t="s">
        <v>40</v>
      </c>
    </row>
    <row r="21" ht="31.5" spans="1:10">
      <c r="A21" s="17">
        <v>15</v>
      </c>
      <c r="B21" s="18" t="s">
        <v>33</v>
      </c>
      <c r="C21" s="20" t="s">
        <v>46</v>
      </c>
      <c r="D21" s="18" t="s">
        <v>60</v>
      </c>
      <c r="E21" s="18" t="s">
        <v>36</v>
      </c>
      <c r="F21" s="18" t="s">
        <v>37</v>
      </c>
      <c r="G21" s="18">
        <v>130</v>
      </c>
      <c r="H21" s="32" t="s">
        <v>55</v>
      </c>
      <c r="I21" s="32" t="s">
        <v>39</v>
      </c>
      <c r="J21" s="32" t="s">
        <v>40</v>
      </c>
    </row>
    <row r="22" ht="31.5" spans="1:10">
      <c r="A22" s="17">
        <v>16</v>
      </c>
      <c r="B22" s="18" t="s">
        <v>33</v>
      </c>
      <c r="C22" s="20" t="s">
        <v>46</v>
      </c>
      <c r="D22" s="18" t="s">
        <v>61</v>
      </c>
      <c r="E22" s="18" t="s">
        <v>36</v>
      </c>
      <c r="F22" s="18" t="s">
        <v>37</v>
      </c>
      <c r="G22" s="18">
        <v>130</v>
      </c>
      <c r="H22" s="32" t="s">
        <v>55</v>
      </c>
      <c r="I22" s="32" t="s">
        <v>39</v>
      </c>
      <c r="J22" s="32" t="s">
        <v>40</v>
      </c>
    </row>
    <row r="23" ht="31.5" spans="1:10">
      <c r="A23" s="17">
        <v>17</v>
      </c>
      <c r="B23" s="18" t="s">
        <v>33</v>
      </c>
      <c r="C23" s="20" t="s">
        <v>46</v>
      </c>
      <c r="D23" s="18" t="s">
        <v>62</v>
      </c>
      <c r="E23" s="18" t="s">
        <v>36</v>
      </c>
      <c r="F23" s="18" t="s">
        <v>37</v>
      </c>
      <c r="G23" s="18">
        <v>130</v>
      </c>
      <c r="H23" s="32" t="s">
        <v>55</v>
      </c>
      <c r="I23" s="32" t="s">
        <v>39</v>
      </c>
      <c r="J23" s="32" t="s">
        <v>40</v>
      </c>
    </row>
    <row r="24" spans="1:10">
      <c r="A24" s="12"/>
      <c r="B24" s="21" t="s">
        <v>63</v>
      </c>
      <c r="C24" s="21"/>
      <c r="D24" s="21"/>
      <c r="E24" s="21"/>
      <c r="F24" s="33"/>
      <c r="G24" s="34">
        <f>G25+G124+G133</f>
        <v>13866</v>
      </c>
      <c r="H24" s="32"/>
      <c r="I24" s="32"/>
      <c r="J24" s="32"/>
    </row>
    <row r="25" spans="1:10">
      <c r="A25" s="12"/>
      <c r="B25" s="18"/>
      <c r="C25" s="22" t="s">
        <v>64</v>
      </c>
      <c r="D25" s="23"/>
      <c r="E25" s="23"/>
      <c r="F25" s="35"/>
      <c r="G25" s="31">
        <f>SUM(G26:G123)</f>
        <v>11207</v>
      </c>
      <c r="H25" s="32"/>
      <c r="I25" s="32"/>
      <c r="J25" s="32"/>
    </row>
    <row r="26" ht="40.5" spans="1:10">
      <c r="A26" s="17">
        <v>18</v>
      </c>
      <c r="B26" s="17" t="s">
        <v>65</v>
      </c>
      <c r="C26" s="12" t="s">
        <v>66</v>
      </c>
      <c r="D26" s="12" t="s">
        <v>67</v>
      </c>
      <c r="E26" s="36" t="s">
        <v>68</v>
      </c>
      <c r="F26" s="36" t="s">
        <v>69</v>
      </c>
      <c r="G26" s="36">
        <v>132</v>
      </c>
      <c r="H26" s="32" t="s">
        <v>70</v>
      </c>
      <c r="I26" s="32" t="s">
        <v>71</v>
      </c>
      <c r="J26" s="40"/>
    </row>
    <row r="27" ht="31.5" spans="1:10">
      <c r="A27" s="17">
        <v>19</v>
      </c>
      <c r="B27" s="17" t="s">
        <v>65</v>
      </c>
      <c r="C27" s="12" t="s">
        <v>66</v>
      </c>
      <c r="D27" s="12" t="s">
        <v>72</v>
      </c>
      <c r="E27" s="36" t="s">
        <v>73</v>
      </c>
      <c r="F27" s="36" t="s">
        <v>69</v>
      </c>
      <c r="G27" s="36">
        <v>132</v>
      </c>
      <c r="H27" s="32" t="s">
        <v>74</v>
      </c>
      <c r="I27" s="32" t="s">
        <v>75</v>
      </c>
      <c r="J27" s="40"/>
    </row>
    <row r="28" ht="31.5" spans="1:10">
      <c r="A28" s="17">
        <v>20</v>
      </c>
      <c r="B28" s="17" t="s">
        <v>65</v>
      </c>
      <c r="C28" s="12" t="s">
        <v>66</v>
      </c>
      <c r="D28" s="12" t="s">
        <v>76</v>
      </c>
      <c r="E28" s="12" t="s">
        <v>77</v>
      </c>
      <c r="F28" s="36" t="s">
        <v>69</v>
      </c>
      <c r="G28" s="36">
        <v>132</v>
      </c>
      <c r="H28" s="32" t="s">
        <v>70</v>
      </c>
      <c r="I28" s="32" t="s">
        <v>71</v>
      </c>
      <c r="J28" s="32"/>
    </row>
    <row r="29" ht="40.5" spans="1:10">
      <c r="A29" s="17">
        <v>21</v>
      </c>
      <c r="B29" s="17" t="s">
        <v>65</v>
      </c>
      <c r="C29" s="12" t="s">
        <v>66</v>
      </c>
      <c r="D29" s="12" t="s">
        <v>78</v>
      </c>
      <c r="E29" s="36" t="s">
        <v>79</v>
      </c>
      <c r="F29" s="36" t="s">
        <v>69</v>
      </c>
      <c r="G29" s="36">
        <v>132</v>
      </c>
      <c r="H29" s="32" t="s">
        <v>70</v>
      </c>
      <c r="I29" s="32" t="s">
        <v>71</v>
      </c>
      <c r="J29" s="40"/>
    </row>
    <row r="30" ht="31.5" spans="1:10">
      <c r="A30" s="17">
        <v>22</v>
      </c>
      <c r="B30" s="17" t="s">
        <v>65</v>
      </c>
      <c r="C30" s="12" t="s">
        <v>66</v>
      </c>
      <c r="D30" s="12" t="s">
        <v>80</v>
      </c>
      <c r="E30" s="36" t="s">
        <v>81</v>
      </c>
      <c r="F30" s="36" t="s">
        <v>69</v>
      </c>
      <c r="G30" s="36">
        <v>132</v>
      </c>
      <c r="H30" s="32" t="s">
        <v>70</v>
      </c>
      <c r="I30" s="32" t="s">
        <v>71</v>
      </c>
      <c r="J30" s="40"/>
    </row>
    <row r="31" ht="40.5" spans="1:10">
      <c r="A31" s="17">
        <v>23</v>
      </c>
      <c r="B31" s="17" t="s">
        <v>65</v>
      </c>
      <c r="C31" s="12" t="s">
        <v>66</v>
      </c>
      <c r="D31" s="12" t="s">
        <v>82</v>
      </c>
      <c r="E31" s="36" t="s">
        <v>83</v>
      </c>
      <c r="F31" s="36" t="s">
        <v>69</v>
      </c>
      <c r="G31" s="36">
        <v>132</v>
      </c>
      <c r="H31" s="32" t="s">
        <v>70</v>
      </c>
      <c r="I31" s="32" t="s">
        <v>71</v>
      </c>
      <c r="J31" s="40"/>
    </row>
    <row r="32" ht="31.5" spans="1:10">
      <c r="A32" s="17">
        <v>24</v>
      </c>
      <c r="B32" s="17" t="s">
        <v>65</v>
      </c>
      <c r="C32" s="12" t="s">
        <v>66</v>
      </c>
      <c r="D32" s="12" t="s">
        <v>84</v>
      </c>
      <c r="E32" s="36" t="s">
        <v>85</v>
      </c>
      <c r="F32" s="36" t="s">
        <v>69</v>
      </c>
      <c r="G32" s="36">
        <v>132</v>
      </c>
      <c r="H32" s="32" t="s">
        <v>70</v>
      </c>
      <c r="I32" s="32" t="s">
        <v>71</v>
      </c>
      <c r="J32" s="40"/>
    </row>
    <row r="33" ht="31.5" spans="1:10">
      <c r="A33" s="17">
        <v>25</v>
      </c>
      <c r="B33" s="17" t="s">
        <v>65</v>
      </c>
      <c r="C33" s="12" t="s">
        <v>66</v>
      </c>
      <c r="D33" s="12" t="s">
        <v>86</v>
      </c>
      <c r="E33" s="36" t="s">
        <v>87</v>
      </c>
      <c r="F33" s="36" t="s">
        <v>69</v>
      </c>
      <c r="G33" s="36">
        <v>132</v>
      </c>
      <c r="H33" s="32" t="s">
        <v>70</v>
      </c>
      <c r="I33" s="32" t="s">
        <v>71</v>
      </c>
      <c r="J33" s="40"/>
    </row>
    <row r="34" ht="31.5" spans="1:10">
      <c r="A34" s="17">
        <v>26</v>
      </c>
      <c r="B34" s="17" t="s">
        <v>65</v>
      </c>
      <c r="C34" s="12" t="s">
        <v>66</v>
      </c>
      <c r="D34" s="12" t="s">
        <v>88</v>
      </c>
      <c r="E34" s="36" t="s">
        <v>89</v>
      </c>
      <c r="F34" s="36" t="s">
        <v>69</v>
      </c>
      <c r="G34" s="36">
        <v>79</v>
      </c>
      <c r="H34" s="32" t="s">
        <v>70</v>
      </c>
      <c r="I34" s="32" t="s">
        <v>71</v>
      </c>
      <c r="J34" s="32"/>
    </row>
    <row r="35" ht="40.5" spans="1:10">
      <c r="A35" s="17">
        <v>27</v>
      </c>
      <c r="B35" s="17" t="s">
        <v>65</v>
      </c>
      <c r="C35" s="12" t="s">
        <v>66</v>
      </c>
      <c r="D35" s="12" t="s">
        <v>90</v>
      </c>
      <c r="E35" s="36" t="s">
        <v>91</v>
      </c>
      <c r="F35" s="36" t="s">
        <v>69</v>
      </c>
      <c r="G35" s="36">
        <v>132</v>
      </c>
      <c r="H35" s="32" t="s">
        <v>70</v>
      </c>
      <c r="I35" s="32" t="s">
        <v>71</v>
      </c>
      <c r="J35" s="32"/>
    </row>
    <row r="36" ht="40.5" spans="1:10">
      <c r="A36" s="17">
        <v>28</v>
      </c>
      <c r="B36" s="17" t="s">
        <v>65</v>
      </c>
      <c r="C36" s="12" t="s">
        <v>66</v>
      </c>
      <c r="D36" s="12" t="s">
        <v>92</v>
      </c>
      <c r="E36" s="36" t="s">
        <v>93</v>
      </c>
      <c r="F36" s="36" t="s">
        <v>69</v>
      </c>
      <c r="G36" s="36">
        <v>132</v>
      </c>
      <c r="H36" s="32" t="s">
        <v>70</v>
      </c>
      <c r="I36" s="32" t="s">
        <v>71</v>
      </c>
      <c r="J36" s="32"/>
    </row>
    <row r="37" ht="40.5" spans="1:10">
      <c r="A37" s="17">
        <v>29</v>
      </c>
      <c r="B37" s="17" t="s">
        <v>65</v>
      </c>
      <c r="C37" s="12" t="s">
        <v>66</v>
      </c>
      <c r="D37" s="12" t="s">
        <v>94</v>
      </c>
      <c r="E37" s="36" t="s">
        <v>95</v>
      </c>
      <c r="F37" s="36" t="s">
        <v>69</v>
      </c>
      <c r="G37" s="36">
        <v>132</v>
      </c>
      <c r="H37" s="32" t="s">
        <v>70</v>
      </c>
      <c r="I37" s="32" t="s">
        <v>71</v>
      </c>
      <c r="J37" s="32"/>
    </row>
    <row r="38" ht="31.5" spans="1:10">
      <c r="A38" s="17">
        <v>30</v>
      </c>
      <c r="B38" s="17" t="s">
        <v>65</v>
      </c>
      <c r="C38" s="12" t="s">
        <v>66</v>
      </c>
      <c r="D38" s="12" t="s">
        <v>96</v>
      </c>
      <c r="E38" s="36" t="s">
        <v>97</v>
      </c>
      <c r="F38" s="36" t="s">
        <v>69</v>
      </c>
      <c r="G38" s="36">
        <v>132</v>
      </c>
      <c r="H38" s="32" t="s">
        <v>70</v>
      </c>
      <c r="I38" s="32" t="s">
        <v>71</v>
      </c>
      <c r="J38" s="32"/>
    </row>
    <row r="39" ht="31.5" spans="1:10">
      <c r="A39" s="17">
        <v>31</v>
      </c>
      <c r="B39" s="17" t="s">
        <v>65</v>
      </c>
      <c r="C39" s="12" t="s">
        <v>66</v>
      </c>
      <c r="D39" s="12" t="s">
        <v>98</v>
      </c>
      <c r="E39" s="36" t="s">
        <v>99</v>
      </c>
      <c r="F39" s="36" t="s">
        <v>69</v>
      </c>
      <c r="G39" s="36">
        <v>92</v>
      </c>
      <c r="H39" s="32" t="s">
        <v>70</v>
      </c>
      <c r="I39" s="32" t="s">
        <v>71</v>
      </c>
      <c r="J39" s="32"/>
    </row>
    <row r="40" ht="31.5" spans="1:10">
      <c r="A40" s="17">
        <v>32</v>
      </c>
      <c r="B40" s="17" t="s">
        <v>65</v>
      </c>
      <c r="C40" s="12" t="s">
        <v>66</v>
      </c>
      <c r="D40" s="12" t="s">
        <v>100</v>
      </c>
      <c r="E40" s="36" t="s">
        <v>101</v>
      </c>
      <c r="F40" s="36" t="s">
        <v>69</v>
      </c>
      <c r="G40" s="36">
        <v>53</v>
      </c>
      <c r="H40" s="32" t="s">
        <v>70</v>
      </c>
      <c r="I40" s="32" t="s">
        <v>71</v>
      </c>
      <c r="J40" s="32"/>
    </row>
    <row r="41" ht="40.5" spans="1:10">
      <c r="A41" s="17">
        <v>33</v>
      </c>
      <c r="B41" s="17" t="s">
        <v>65</v>
      </c>
      <c r="C41" s="12" t="s">
        <v>66</v>
      </c>
      <c r="D41" s="12" t="s">
        <v>102</v>
      </c>
      <c r="E41" s="36" t="s">
        <v>103</v>
      </c>
      <c r="F41" s="36" t="s">
        <v>69</v>
      </c>
      <c r="G41" s="36">
        <v>105</v>
      </c>
      <c r="H41" s="32" t="s">
        <v>70</v>
      </c>
      <c r="I41" s="32" t="s">
        <v>71</v>
      </c>
      <c r="J41" s="32"/>
    </row>
    <row r="42" ht="31.5" spans="1:10">
      <c r="A42" s="17">
        <v>34</v>
      </c>
      <c r="B42" s="17" t="s">
        <v>65</v>
      </c>
      <c r="C42" s="12" t="s">
        <v>66</v>
      </c>
      <c r="D42" s="12" t="s">
        <v>104</v>
      </c>
      <c r="E42" s="36" t="s">
        <v>105</v>
      </c>
      <c r="F42" s="36" t="s">
        <v>69</v>
      </c>
      <c r="G42" s="36">
        <v>53</v>
      </c>
      <c r="H42" s="32" t="s">
        <v>70</v>
      </c>
      <c r="I42" s="32" t="s">
        <v>71</v>
      </c>
      <c r="J42" s="32"/>
    </row>
    <row r="43" ht="31.5" spans="1:10">
      <c r="A43" s="17">
        <v>35</v>
      </c>
      <c r="B43" s="24" t="s">
        <v>65</v>
      </c>
      <c r="C43" s="12" t="s">
        <v>66</v>
      </c>
      <c r="D43" s="25" t="s">
        <v>106</v>
      </c>
      <c r="E43" s="37" t="s">
        <v>107</v>
      </c>
      <c r="F43" s="36" t="s">
        <v>69</v>
      </c>
      <c r="G43" s="36">
        <v>53</v>
      </c>
      <c r="H43" s="32" t="s">
        <v>70</v>
      </c>
      <c r="I43" s="32" t="s">
        <v>71</v>
      </c>
      <c r="J43" s="32"/>
    </row>
    <row r="44" ht="31.5" spans="1:10">
      <c r="A44" s="17">
        <v>36</v>
      </c>
      <c r="B44" s="26" t="s">
        <v>108</v>
      </c>
      <c r="C44" s="24" t="s">
        <v>66</v>
      </c>
      <c r="D44" s="26" t="s">
        <v>109</v>
      </c>
      <c r="E44" s="19" t="s">
        <v>110</v>
      </c>
      <c r="F44" s="36" t="s">
        <v>69</v>
      </c>
      <c r="G44" s="36">
        <v>100</v>
      </c>
      <c r="H44" s="32" t="s">
        <v>70</v>
      </c>
      <c r="I44" s="32" t="s">
        <v>71</v>
      </c>
      <c r="J44" s="32"/>
    </row>
    <row r="45" ht="31.5" spans="1:10">
      <c r="A45" s="17">
        <v>37</v>
      </c>
      <c r="B45" s="27" t="s">
        <v>108</v>
      </c>
      <c r="C45" s="24" t="s">
        <v>66</v>
      </c>
      <c r="D45" s="26" t="s">
        <v>111</v>
      </c>
      <c r="E45" s="19" t="s">
        <v>112</v>
      </c>
      <c r="F45" s="36" t="s">
        <v>69</v>
      </c>
      <c r="G45" s="36">
        <v>100</v>
      </c>
      <c r="H45" s="32" t="s">
        <v>70</v>
      </c>
      <c r="I45" s="32" t="s">
        <v>71</v>
      </c>
      <c r="J45" s="32"/>
    </row>
    <row r="46" ht="31.5" spans="1:10">
      <c r="A46" s="17">
        <v>38</v>
      </c>
      <c r="B46" s="18" t="s">
        <v>113</v>
      </c>
      <c r="C46" s="18" t="s">
        <v>114</v>
      </c>
      <c r="D46" s="18" t="s">
        <v>115</v>
      </c>
      <c r="E46" s="18" t="s">
        <v>116</v>
      </c>
      <c r="F46" s="18" t="s">
        <v>117</v>
      </c>
      <c r="G46" s="18">
        <v>50</v>
      </c>
      <c r="H46" s="32" t="s">
        <v>70</v>
      </c>
      <c r="I46" s="32" t="s">
        <v>71</v>
      </c>
      <c r="J46" s="32"/>
    </row>
    <row r="47" ht="40.5" spans="1:10">
      <c r="A47" s="17">
        <v>39</v>
      </c>
      <c r="B47" s="12" t="s">
        <v>65</v>
      </c>
      <c r="C47" s="12" t="s">
        <v>66</v>
      </c>
      <c r="D47" s="12" t="s">
        <v>118</v>
      </c>
      <c r="E47" s="12" t="s">
        <v>119</v>
      </c>
      <c r="F47" s="18" t="s">
        <v>120</v>
      </c>
      <c r="G47" s="18">
        <v>100</v>
      </c>
      <c r="H47" s="32" t="s">
        <v>70</v>
      </c>
      <c r="I47" s="32" t="s">
        <v>71</v>
      </c>
      <c r="J47" s="32"/>
    </row>
    <row r="48" ht="40.5" spans="1:10">
      <c r="A48" s="17">
        <v>40</v>
      </c>
      <c r="B48" s="12" t="s">
        <v>65</v>
      </c>
      <c r="C48" s="17" t="s">
        <v>66</v>
      </c>
      <c r="D48" s="12" t="s">
        <v>121</v>
      </c>
      <c r="E48" s="12" t="s">
        <v>122</v>
      </c>
      <c r="F48" s="18" t="s">
        <v>120</v>
      </c>
      <c r="G48" s="18">
        <v>80</v>
      </c>
      <c r="H48" s="32" t="s">
        <v>70</v>
      </c>
      <c r="I48" s="32" t="s">
        <v>71</v>
      </c>
      <c r="J48" s="32"/>
    </row>
    <row r="49" ht="31.5" spans="1:10">
      <c r="A49" s="17">
        <v>41</v>
      </c>
      <c r="B49" s="12" t="s">
        <v>65</v>
      </c>
      <c r="C49" s="17" t="s">
        <v>66</v>
      </c>
      <c r="D49" s="12" t="s">
        <v>123</v>
      </c>
      <c r="E49" s="12" t="s">
        <v>124</v>
      </c>
      <c r="F49" s="18" t="s">
        <v>120</v>
      </c>
      <c r="G49" s="18">
        <v>60</v>
      </c>
      <c r="H49" s="32" t="s">
        <v>70</v>
      </c>
      <c r="I49" s="32" t="s">
        <v>71</v>
      </c>
      <c r="J49" s="41"/>
    </row>
    <row r="50" ht="31.5" spans="1:10">
      <c r="A50" s="17">
        <v>42</v>
      </c>
      <c r="B50" s="12" t="s">
        <v>65</v>
      </c>
      <c r="C50" s="17" t="s">
        <v>66</v>
      </c>
      <c r="D50" s="12" t="s">
        <v>125</v>
      </c>
      <c r="E50" s="12" t="s">
        <v>126</v>
      </c>
      <c r="F50" s="18" t="s">
        <v>120</v>
      </c>
      <c r="G50" s="18">
        <v>80</v>
      </c>
      <c r="H50" s="32" t="s">
        <v>70</v>
      </c>
      <c r="I50" s="32" t="s">
        <v>71</v>
      </c>
      <c r="J50" s="41"/>
    </row>
    <row r="51" ht="40.5" spans="1:10">
      <c r="A51" s="17">
        <v>43</v>
      </c>
      <c r="B51" s="12" t="s">
        <v>65</v>
      </c>
      <c r="C51" s="17" t="s">
        <v>66</v>
      </c>
      <c r="D51" s="12" t="s">
        <v>127</v>
      </c>
      <c r="E51" s="38" t="s">
        <v>128</v>
      </c>
      <c r="F51" s="18" t="s">
        <v>120</v>
      </c>
      <c r="G51" s="18">
        <v>60</v>
      </c>
      <c r="H51" s="32" t="s">
        <v>70</v>
      </c>
      <c r="I51" s="32" t="s">
        <v>71</v>
      </c>
      <c r="J51" s="41"/>
    </row>
    <row r="52" ht="31.5" spans="1:10">
      <c r="A52" s="17">
        <v>44</v>
      </c>
      <c r="B52" s="12" t="s">
        <v>65</v>
      </c>
      <c r="C52" s="17" t="s">
        <v>66</v>
      </c>
      <c r="D52" s="12" t="s">
        <v>129</v>
      </c>
      <c r="E52" s="39" t="s">
        <v>130</v>
      </c>
      <c r="F52" s="18" t="s">
        <v>120</v>
      </c>
      <c r="G52" s="18">
        <v>100</v>
      </c>
      <c r="H52" s="32" t="s">
        <v>70</v>
      </c>
      <c r="I52" s="32" t="s">
        <v>71</v>
      </c>
      <c r="J52" s="41"/>
    </row>
    <row r="53" ht="40.5" spans="1:10">
      <c r="A53" s="17">
        <v>45</v>
      </c>
      <c r="B53" s="28" t="s">
        <v>65</v>
      </c>
      <c r="C53" s="29" t="s">
        <v>131</v>
      </c>
      <c r="D53" s="12" t="s">
        <v>132</v>
      </c>
      <c r="E53" s="39" t="s">
        <v>133</v>
      </c>
      <c r="F53" s="12" t="s">
        <v>134</v>
      </c>
      <c r="G53" s="12">
        <v>500</v>
      </c>
      <c r="H53" s="32" t="s">
        <v>70</v>
      </c>
      <c r="I53" s="32" t="s">
        <v>71</v>
      </c>
      <c r="J53" s="32"/>
    </row>
    <row r="54" ht="40.5" spans="1:10">
      <c r="A54" s="17">
        <v>46</v>
      </c>
      <c r="B54" s="29" t="s">
        <v>135</v>
      </c>
      <c r="C54" s="29" t="s">
        <v>131</v>
      </c>
      <c r="D54" s="12" t="s">
        <v>136</v>
      </c>
      <c r="E54" s="39" t="s">
        <v>137</v>
      </c>
      <c r="F54" s="12" t="s">
        <v>134</v>
      </c>
      <c r="G54" s="12">
        <v>105</v>
      </c>
      <c r="H54" s="32" t="s">
        <v>70</v>
      </c>
      <c r="I54" s="32" t="s">
        <v>71</v>
      </c>
      <c r="J54" s="32"/>
    </row>
    <row r="55" ht="40.5" spans="1:10">
      <c r="A55" s="17">
        <v>47</v>
      </c>
      <c r="B55" s="28" t="s">
        <v>65</v>
      </c>
      <c r="C55" s="29" t="s">
        <v>131</v>
      </c>
      <c r="D55" s="12" t="s">
        <v>138</v>
      </c>
      <c r="E55" s="39" t="s">
        <v>139</v>
      </c>
      <c r="F55" s="12" t="s">
        <v>134</v>
      </c>
      <c r="G55" s="12">
        <v>100</v>
      </c>
      <c r="H55" s="32" t="s">
        <v>70</v>
      </c>
      <c r="I55" s="32" t="s">
        <v>71</v>
      </c>
      <c r="J55" s="32"/>
    </row>
    <row r="56" ht="40.5" spans="1:10">
      <c r="A56" s="17">
        <v>48</v>
      </c>
      <c r="B56" s="29" t="s">
        <v>135</v>
      </c>
      <c r="C56" s="29" t="s">
        <v>131</v>
      </c>
      <c r="D56" s="12" t="s">
        <v>140</v>
      </c>
      <c r="E56" s="39" t="s">
        <v>141</v>
      </c>
      <c r="F56" s="12" t="s">
        <v>134</v>
      </c>
      <c r="G56" s="12">
        <v>75</v>
      </c>
      <c r="H56" s="32" t="s">
        <v>70</v>
      </c>
      <c r="I56" s="32" t="s">
        <v>71</v>
      </c>
      <c r="J56" s="32"/>
    </row>
    <row r="57" ht="40.5" spans="1:10">
      <c r="A57" s="17">
        <v>49</v>
      </c>
      <c r="B57" s="29" t="s">
        <v>135</v>
      </c>
      <c r="C57" s="29" t="s">
        <v>131</v>
      </c>
      <c r="D57" s="12" t="s">
        <v>142</v>
      </c>
      <c r="E57" s="39" t="s">
        <v>143</v>
      </c>
      <c r="F57" s="12" t="s">
        <v>134</v>
      </c>
      <c r="G57" s="12">
        <v>85</v>
      </c>
      <c r="H57" s="32" t="s">
        <v>70</v>
      </c>
      <c r="I57" s="32" t="s">
        <v>71</v>
      </c>
      <c r="J57" s="32"/>
    </row>
    <row r="58" ht="40.5" spans="1:10">
      <c r="A58" s="17">
        <v>50</v>
      </c>
      <c r="B58" s="28" t="s">
        <v>65</v>
      </c>
      <c r="C58" s="29" t="s">
        <v>131</v>
      </c>
      <c r="D58" s="12" t="s">
        <v>144</v>
      </c>
      <c r="E58" s="39" t="s">
        <v>145</v>
      </c>
      <c r="F58" s="12" t="s">
        <v>134</v>
      </c>
      <c r="G58" s="12">
        <v>75</v>
      </c>
      <c r="H58" s="32" t="s">
        <v>70</v>
      </c>
      <c r="I58" s="32" t="s">
        <v>71</v>
      </c>
      <c r="J58" s="32"/>
    </row>
    <row r="59" ht="40.5" spans="1:10">
      <c r="A59" s="17">
        <v>51</v>
      </c>
      <c r="B59" s="29" t="s">
        <v>135</v>
      </c>
      <c r="C59" s="29" t="s">
        <v>131</v>
      </c>
      <c r="D59" s="12" t="s">
        <v>146</v>
      </c>
      <c r="E59" s="39" t="s">
        <v>147</v>
      </c>
      <c r="F59" s="12" t="s">
        <v>134</v>
      </c>
      <c r="G59" s="12">
        <v>65</v>
      </c>
      <c r="H59" s="32" t="s">
        <v>70</v>
      </c>
      <c r="I59" s="32" t="s">
        <v>71</v>
      </c>
      <c r="J59" s="32"/>
    </row>
    <row r="60" ht="40.5" spans="1:10">
      <c r="A60" s="17">
        <v>52</v>
      </c>
      <c r="B60" s="29" t="s">
        <v>135</v>
      </c>
      <c r="C60" s="29" t="s">
        <v>131</v>
      </c>
      <c r="D60" s="12" t="s">
        <v>148</v>
      </c>
      <c r="E60" s="39" t="s">
        <v>149</v>
      </c>
      <c r="F60" s="12" t="s">
        <v>134</v>
      </c>
      <c r="G60" s="12">
        <v>65</v>
      </c>
      <c r="H60" s="32" t="s">
        <v>70</v>
      </c>
      <c r="I60" s="32" t="s">
        <v>71</v>
      </c>
      <c r="J60" s="32"/>
    </row>
    <row r="61" ht="31.5" spans="1:10">
      <c r="A61" s="17">
        <v>53</v>
      </c>
      <c r="B61" s="28" t="s">
        <v>65</v>
      </c>
      <c r="C61" s="29" t="s">
        <v>131</v>
      </c>
      <c r="D61" s="12" t="s">
        <v>150</v>
      </c>
      <c r="E61" s="39" t="s">
        <v>151</v>
      </c>
      <c r="F61" s="12" t="s">
        <v>134</v>
      </c>
      <c r="G61" s="12">
        <v>65</v>
      </c>
      <c r="H61" s="32" t="s">
        <v>70</v>
      </c>
      <c r="I61" s="32" t="s">
        <v>71</v>
      </c>
      <c r="J61" s="32"/>
    </row>
    <row r="62" ht="40.5" spans="1:10">
      <c r="A62" s="17">
        <v>54</v>
      </c>
      <c r="B62" s="29" t="s">
        <v>135</v>
      </c>
      <c r="C62" s="29" t="s">
        <v>131</v>
      </c>
      <c r="D62" s="12" t="s">
        <v>152</v>
      </c>
      <c r="E62" s="39" t="s">
        <v>153</v>
      </c>
      <c r="F62" s="12" t="s">
        <v>134</v>
      </c>
      <c r="G62" s="12">
        <v>65</v>
      </c>
      <c r="H62" s="32" t="s">
        <v>70</v>
      </c>
      <c r="I62" s="32" t="s">
        <v>71</v>
      </c>
      <c r="J62" s="32"/>
    </row>
    <row r="63" ht="31.5" spans="1:10">
      <c r="A63" s="17">
        <v>55</v>
      </c>
      <c r="B63" s="28" t="s">
        <v>65</v>
      </c>
      <c r="C63" s="29" t="s">
        <v>131</v>
      </c>
      <c r="D63" s="12" t="s">
        <v>154</v>
      </c>
      <c r="E63" s="39" t="s">
        <v>155</v>
      </c>
      <c r="F63" s="12" t="s">
        <v>134</v>
      </c>
      <c r="G63" s="12">
        <v>95</v>
      </c>
      <c r="H63" s="32" t="s">
        <v>70</v>
      </c>
      <c r="I63" s="32" t="s">
        <v>71</v>
      </c>
      <c r="J63" s="32"/>
    </row>
    <row r="64" ht="40.5" spans="1:10">
      <c r="A64" s="17">
        <v>56</v>
      </c>
      <c r="B64" s="28" t="s">
        <v>65</v>
      </c>
      <c r="C64" s="29" t="s">
        <v>131</v>
      </c>
      <c r="D64" s="12" t="s">
        <v>156</v>
      </c>
      <c r="E64" s="39" t="s">
        <v>157</v>
      </c>
      <c r="F64" s="12" t="s">
        <v>134</v>
      </c>
      <c r="G64" s="12">
        <v>75</v>
      </c>
      <c r="H64" s="32" t="s">
        <v>70</v>
      </c>
      <c r="I64" s="32" t="s">
        <v>71</v>
      </c>
      <c r="J64" s="32"/>
    </row>
    <row r="65" ht="31.5" spans="1:10">
      <c r="A65" s="17">
        <v>57</v>
      </c>
      <c r="B65" s="28" t="s">
        <v>65</v>
      </c>
      <c r="C65" s="29" t="s">
        <v>131</v>
      </c>
      <c r="D65" s="12" t="s">
        <v>158</v>
      </c>
      <c r="E65" s="39" t="s">
        <v>159</v>
      </c>
      <c r="F65" s="12" t="s">
        <v>134</v>
      </c>
      <c r="G65" s="12">
        <v>65</v>
      </c>
      <c r="H65" s="32" t="s">
        <v>70</v>
      </c>
      <c r="I65" s="32" t="s">
        <v>71</v>
      </c>
      <c r="J65" s="32"/>
    </row>
    <row r="66" ht="40.5" spans="1:10">
      <c r="A66" s="17">
        <v>58</v>
      </c>
      <c r="B66" s="18" t="s">
        <v>113</v>
      </c>
      <c r="C66" s="18" t="s">
        <v>114</v>
      </c>
      <c r="D66" s="19" t="s">
        <v>160</v>
      </c>
      <c r="E66" s="44" t="s">
        <v>161</v>
      </c>
      <c r="F66" s="19" t="s">
        <v>162</v>
      </c>
      <c r="G66" s="19">
        <v>500</v>
      </c>
      <c r="H66" s="32" t="s">
        <v>70</v>
      </c>
      <c r="I66" s="32" t="s">
        <v>71</v>
      </c>
      <c r="J66" s="32"/>
    </row>
    <row r="67" ht="67.5" spans="1:10">
      <c r="A67" s="17">
        <v>59</v>
      </c>
      <c r="B67" s="18" t="s">
        <v>113</v>
      </c>
      <c r="C67" s="18" t="s">
        <v>114</v>
      </c>
      <c r="D67" s="19" t="s">
        <v>163</v>
      </c>
      <c r="E67" s="44" t="s">
        <v>164</v>
      </c>
      <c r="F67" s="19" t="s">
        <v>162</v>
      </c>
      <c r="G67" s="19">
        <v>252</v>
      </c>
      <c r="H67" s="32" t="s">
        <v>70</v>
      </c>
      <c r="I67" s="32" t="s">
        <v>71</v>
      </c>
      <c r="J67" s="32"/>
    </row>
    <row r="68" ht="31.5" spans="1:10">
      <c r="A68" s="17">
        <v>60</v>
      </c>
      <c r="B68" s="18" t="s">
        <v>113</v>
      </c>
      <c r="C68" s="18" t="s">
        <v>114</v>
      </c>
      <c r="D68" s="19" t="s">
        <v>165</v>
      </c>
      <c r="E68" s="44" t="s">
        <v>166</v>
      </c>
      <c r="F68" s="19" t="s">
        <v>162</v>
      </c>
      <c r="G68" s="19">
        <v>120</v>
      </c>
      <c r="H68" s="32" t="s">
        <v>70</v>
      </c>
      <c r="I68" s="32" t="s">
        <v>71</v>
      </c>
      <c r="J68" s="32"/>
    </row>
    <row r="69" ht="40.5" spans="1:10">
      <c r="A69" s="17">
        <v>61</v>
      </c>
      <c r="B69" s="18" t="s">
        <v>113</v>
      </c>
      <c r="C69" s="18" t="s">
        <v>114</v>
      </c>
      <c r="D69" s="19" t="s">
        <v>167</v>
      </c>
      <c r="E69" s="44" t="s">
        <v>168</v>
      </c>
      <c r="F69" s="19" t="s">
        <v>162</v>
      </c>
      <c r="G69" s="19">
        <v>99</v>
      </c>
      <c r="H69" s="32" t="s">
        <v>70</v>
      </c>
      <c r="I69" s="32" t="s">
        <v>71</v>
      </c>
      <c r="J69" s="32"/>
    </row>
    <row r="70" ht="40.5" spans="1:10">
      <c r="A70" s="17">
        <v>62</v>
      </c>
      <c r="B70" s="18" t="s">
        <v>113</v>
      </c>
      <c r="C70" s="18" t="s">
        <v>114</v>
      </c>
      <c r="D70" s="19" t="s">
        <v>169</v>
      </c>
      <c r="E70" s="44" t="s">
        <v>170</v>
      </c>
      <c r="F70" s="19" t="s">
        <v>162</v>
      </c>
      <c r="G70" s="19">
        <v>29</v>
      </c>
      <c r="H70" s="32" t="s">
        <v>70</v>
      </c>
      <c r="I70" s="32" t="s">
        <v>71</v>
      </c>
      <c r="J70" s="32"/>
    </row>
    <row r="71" ht="40.5" spans="1:10">
      <c r="A71" s="17">
        <v>63</v>
      </c>
      <c r="B71" s="18" t="s">
        <v>113</v>
      </c>
      <c r="C71" s="18" t="s">
        <v>114</v>
      </c>
      <c r="D71" s="19" t="s">
        <v>171</v>
      </c>
      <c r="E71" s="44" t="s">
        <v>172</v>
      </c>
      <c r="F71" s="19" t="s">
        <v>162</v>
      </c>
      <c r="G71" s="19">
        <v>500</v>
      </c>
      <c r="H71" s="32" t="s">
        <v>70</v>
      </c>
      <c r="I71" s="32" t="s">
        <v>71</v>
      </c>
      <c r="J71" s="32"/>
    </row>
    <row r="72" ht="40.5" spans="1:10">
      <c r="A72" s="17">
        <v>64</v>
      </c>
      <c r="B72" s="24" t="s">
        <v>65</v>
      </c>
      <c r="C72" s="18" t="s">
        <v>114</v>
      </c>
      <c r="D72" s="12" t="s">
        <v>173</v>
      </c>
      <c r="E72" s="39" t="s">
        <v>174</v>
      </c>
      <c r="F72" s="19" t="s">
        <v>162</v>
      </c>
      <c r="G72" s="19">
        <v>80</v>
      </c>
      <c r="H72" s="32" t="s">
        <v>70</v>
      </c>
      <c r="I72" s="32" t="s">
        <v>71</v>
      </c>
      <c r="J72" s="32"/>
    </row>
    <row r="73" ht="40.5" spans="1:10">
      <c r="A73" s="17">
        <v>65</v>
      </c>
      <c r="B73" s="24" t="s">
        <v>65</v>
      </c>
      <c r="C73" s="18" t="s">
        <v>114</v>
      </c>
      <c r="D73" s="12" t="s">
        <v>175</v>
      </c>
      <c r="E73" s="39" t="s">
        <v>176</v>
      </c>
      <c r="F73" s="19" t="s">
        <v>162</v>
      </c>
      <c r="G73" s="19">
        <v>50</v>
      </c>
      <c r="H73" s="32" t="s">
        <v>70</v>
      </c>
      <c r="I73" s="32" t="s">
        <v>71</v>
      </c>
      <c r="J73" s="32"/>
    </row>
    <row r="74" ht="40.5" spans="1:10">
      <c r="A74" s="17">
        <v>66</v>
      </c>
      <c r="B74" s="24" t="s">
        <v>65</v>
      </c>
      <c r="C74" s="18" t="s">
        <v>114</v>
      </c>
      <c r="D74" s="12" t="s">
        <v>177</v>
      </c>
      <c r="E74" s="39" t="s">
        <v>178</v>
      </c>
      <c r="F74" s="19" t="s">
        <v>162</v>
      </c>
      <c r="G74" s="19">
        <v>70</v>
      </c>
      <c r="H74" s="32" t="s">
        <v>70</v>
      </c>
      <c r="I74" s="32" t="s">
        <v>71</v>
      </c>
      <c r="J74" s="32"/>
    </row>
    <row r="75" ht="40.5" spans="1:10">
      <c r="A75" s="17">
        <v>67</v>
      </c>
      <c r="B75" s="24" t="s">
        <v>65</v>
      </c>
      <c r="C75" s="18" t="s">
        <v>114</v>
      </c>
      <c r="D75" s="12" t="s">
        <v>179</v>
      </c>
      <c r="E75" s="39" t="s">
        <v>180</v>
      </c>
      <c r="F75" s="19" t="s">
        <v>162</v>
      </c>
      <c r="G75" s="19">
        <v>60</v>
      </c>
      <c r="H75" s="32" t="s">
        <v>70</v>
      </c>
      <c r="I75" s="32" t="s">
        <v>71</v>
      </c>
      <c r="J75" s="32"/>
    </row>
    <row r="76" ht="31.5" spans="1:10">
      <c r="A76" s="17">
        <v>68</v>
      </c>
      <c r="B76" s="42" t="s">
        <v>113</v>
      </c>
      <c r="C76" s="18" t="s">
        <v>114</v>
      </c>
      <c r="D76" s="18" t="s">
        <v>181</v>
      </c>
      <c r="E76" s="22" t="s">
        <v>182</v>
      </c>
      <c r="F76" s="18" t="s">
        <v>183</v>
      </c>
      <c r="G76" s="18">
        <v>100</v>
      </c>
      <c r="H76" s="32" t="s">
        <v>70</v>
      </c>
      <c r="I76" s="32" t="s">
        <v>71</v>
      </c>
      <c r="J76" s="32"/>
    </row>
    <row r="77" ht="40.5" spans="1:10">
      <c r="A77" s="17">
        <v>69</v>
      </c>
      <c r="B77" s="42" t="s">
        <v>113</v>
      </c>
      <c r="C77" s="18" t="s">
        <v>114</v>
      </c>
      <c r="D77" s="18" t="s">
        <v>184</v>
      </c>
      <c r="E77" s="22" t="s">
        <v>185</v>
      </c>
      <c r="F77" s="18" t="s">
        <v>183</v>
      </c>
      <c r="G77" s="18">
        <v>100</v>
      </c>
      <c r="H77" s="32" t="s">
        <v>70</v>
      </c>
      <c r="I77" s="32" t="s">
        <v>71</v>
      </c>
      <c r="J77" s="32"/>
    </row>
    <row r="78" ht="54" spans="1:10">
      <c r="A78" s="17">
        <v>70</v>
      </c>
      <c r="B78" s="42" t="s">
        <v>113</v>
      </c>
      <c r="C78" s="18" t="s">
        <v>114</v>
      </c>
      <c r="D78" s="18" t="s">
        <v>186</v>
      </c>
      <c r="E78" s="22" t="s">
        <v>187</v>
      </c>
      <c r="F78" s="18" t="s">
        <v>183</v>
      </c>
      <c r="G78" s="18">
        <v>100</v>
      </c>
      <c r="H78" s="32" t="s">
        <v>70</v>
      </c>
      <c r="I78" s="32" t="s">
        <v>71</v>
      </c>
      <c r="J78" s="32"/>
    </row>
    <row r="79" ht="40.5" spans="1:10">
      <c r="A79" s="17">
        <v>71</v>
      </c>
      <c r="B79" s="42" t="s">
        <v>113</v>
      </c>
      <c r="C79" s="18" t="s">
        <v>114</v>
      </c>
      <c r="D79" s="18" t="s">
        <v>188</v>
      </c>
      <c r="E79" s="22" t="s">
        <v>189</v>
      </c>
      <c r="F79" s="18" t="s">
        <v>183</v>
      </c>
      <c r="G79" s="18">
        <v>100</v>
      </c>
      <c r="H79" s="32" t="s">
        <v>70</v>
      </c>
      <c r="I79" s="32" t="s">
        <v>71</v>
      </c>
      <c r="J79" s="32"/>
    </row>
    <row r="80" ht="54" spans="1:10">
      <c r="A80" s="17">
        <v>72</v>
      </c>
      <c r="B80" s="42" t="s">
        <v>113</v>
      </c>
      <c r="C80" s="18" t="s">
        <v>114</v>
      </c>
      <c r="D80" s="18" t="s">
        <v>190</v>
      </c>
      <c r="E80" s="22" t="s">
        <v>191</v>
      </c>
      <c r="F80" s="18" t="s">
        <v>183</v>
      </c>
      <c r="G80" s="18">
        <v>100</v>
      </c>
      <c r="H80" s="32" t="s">
        <v>70</v>
      </c>
      <c r="I80" s="32" t="s">
        <v>71</v>
      </c>
      <c r="J80" s="32"/>
    </row>
    <row r="81" ht="31.5" spans="1:10">
      <c r="A81" s="17">
        <v>73</v>
      </c>
      <c r="B81" s="42" t="s">
        <v>113</v>
      </c>
      <c r="C81" s="18" t="s">
        <v>114</v>
      </c>
      <c r="D81" s="18" t="s">
        <v>192</v>
      </c>
      <c r="E81" s="22" t="s">
        <v>193</v>
      </c>
      <c r="F81" s="18" t="s">
        <v>183</v>
      </c>
      <c r="G81" s="18">
        <v>100</v>
      </c>
      <c r="H81" s="32" t="s">
        <v>70</v>
      </c>
      <c r="I81" s="32" t="s">
        <v>71</v>
      </c>
      <c r="J81" s="32"/>
    </row>
    <row r="82" ht="40.5" spans="1:10">
      <c r="A82" s="17">
        <v>74</v>
      </c>
      <c r="B82" s="42" t="s">
        <v>113</v>
      </c>
      <c r="C82" s="18" t="s">
        <v>114</v>
      </c>
      <c r="D82" s="18" t="s">
        <v>194</v>
      </c>
      <c r="E82" s="22" t="s">
        <v>195</v>
      </c>
      <c r="F82" s="18" t="s">
        <v>183</v>
      </c>
      <c r="G82" s="18">
        <v>80</v>
      </c>
      <c r="H82" s="32" t="s">
        <v>70</v>
      </c>
      <c r="I82" s="32" t="s">
        <v>71</v>
      </c>
      <c r="J82" s="32"/>
    </row>
    <row r="83" ht="31.5" spans="1:10">
      <c r="A83" s="17">
        <v>75</v>
      </c>
      <c r="B83" s="42" t="s">
        <v>113</v>
      </c>
      <c r="C83" s="18" t="s">
        <v>114</v>
      </c>
      <c r="D83" s="18" t="s">
        <v>196</v>
      </c>
      <c r="E83" s="22" t="s">
        <v>197</v>
      </c>
      <c r="F83" s="18" t="s">
        <v>183</v>
      </c>
      <c r="G83" s="18">
        <v>90</v>
      </c>
      <c r="H83" s="32" t="s">
        <v>70</v>
      </c>
      <c r="I83" s="32" t="s">
        <v>71</v>
      </c>
      <c r="J83" s="32"/>
    </row>
    <row r="84" ht="40.5" spans="1:10">
      <c r="A84" s="17">
        <v>76</v>
      </c>
      <c r="B84" s="42" t="s">
        <v>113</v>
      </c>
      <c r="C84" s="18" t="s">
        <v>114</v>
      </c>
      <c r="D84" s="18" t="s">
        <v>198</v>
      </c>
      <c r="E84" s="22" t="s">
        <v>199</v>
      </c>
      <c r="F84" s="18" t="s">
        <v>183</v>
      </c>
      <c r="G84" s="18">
        <v>100</v>
      </c>
      <c r="H84" s="32" t="s">
        <v>70</v>
      </c>
      <c r="I84" s="32" t="s">
        <v>71</v>
      </c>
      <c r="J84" s="32"/>
    </row>
    <row r="85" ht="40.5" spans="1:10">
      <c r="A85" s="17">
        <v>77</v>
      </c>
      <c r="B85" s="42" t="s">
        <v>113</v>
      </c>
      <c r="C85" s="18" t="s">
        <v>114</v>
      </c>
      <c r="D85" s="18" t="s">
        <v>200</v>
      </c>
      <c r="E85" s="22" t="s">
        <v>201</v>
      </c>
      <c r="F85" s="18" t="s">
        <v>183</v>
      </c>
      <c r="G85" s="18">
        <v>100</v>
      </c>
      <c r="H85" s="32" t="s">
        <v>70</v>
      </c>
      <c r="I85" s="32" t="s">
        <v>71</v>
      </c>
      <c r="J85" s="32"/>
    </row>
    <row r="86" ht="40.5" spans="1:10">
      <c r="A86" s="17">
        <v>78</v>
      </c>
      <c r="B86" s="42" t="s">
        <v>113</v>
      </c>
      <c r="C86" s="18" t="s">
        <v>114</v>
      </c>
      <c r="D86" s="18" t="s">
        <v>202</v>
      </c>
      <c r="E86" s="22" t="s">
        <v>203</v>
      </c>
      <c r="F86" s="18" t="s">
        <v>183</v>
      </c>
      <c r="G86" s="18">
        <v>100</v>
      </c>
      <c r="H86" s="32" t="s">
        <v>70</v>
      </c>
      <c r="I86" s="32" t="s">
        <v>71</v>
      </c>
      <c r="J86" s="32"/>
    </row>
    <row r="87" ht="40.5" spans="1:10">
      <c r="A87" s="17">
        <v>79</v>
      </c>
      <c r="B87" s="42" t="s">
        <v>113</v>
      </c>
      <c r="C87" s="18" t="s">
        <v>114</v>
      </c>
      <c r="D87" s="18" t="s">
        <v>204</v>
      </c>
      <c r="E87" s="22" t="s">
        <v>205</v>
      </c>
      <c r="F87" s="18" t="s">
        <v>183</v>
      </c>
      <c r="G87" s="18">
        <v>80</v>
      </c>
      <c r="H87" s="32" t="s">
        <v>70</v>
      </c>
      <c r="I87" s="32" t="s">
        <v>71</v>
      </c>
      <c r="J87" s="32"/>
    </row>
    <row r="88" ht="31.5" spans="1:10">
      <c r="A88" s="17">
        <v>80</v>
      </c>
      <c r="B88" s="42" t="s">
        <v>113</v>
      </c>
      <c r="C88" s="18" t="s">
        <v>114</v>
      </c>
      <c r="D88" s="18" t="s">
        <v>206</v>
      </c>
      <c r="E88" s="22" t="s">
        <v>207</v>
      </c>
      <c r="F88" s="18" t="s">
        <v>183</v>
      </c>
      <c r="G88" s="18">
        <v>90</v>
      </c>
      <c r="H88" s="32" t="s">
        <v>70</v>
      </c>
      <c r="I88" s="32" t="s">
        <v>71</v>
      </c>
      <c r="J88" s="32"/>
    </row>
    <row r="89" ht="40.5" spans="1:10">
      <c r="A89" s="17">
        <v>81</v>
      </c>
      <c r="B89" s="42" t="s">
        <v>113</v>
      </c>
      <c r="C89" s="18" t="s">
        <v>114</v>
      </c>
      <c r="D89" s="18" t="s">
        <v>208</v>
      </c>
      <c r="E89" s="22" t="s">
        <v>209</v>
      </c>
      <c r="F89" s="18" t="s">
        <v>183</v>
      </c>
      <c r="G89" s="18">
        <v>90</v>
      </c>
      <c r="H89" s="32" t="s">
        <v>70</v>
      </c>
      <c r="I89" s="32" t="s">
        <v>71</v>
      </c>
      <c r="J89" s="32"/>
    </row>
    <row r="90" ht="40.5" spans="1:10">
      <c r="A90" s="17">
        <v>82</v>
      </c>
      <c r="B90" s="42" t="s">
        <v>113</v>
      </c>
      <c r="C90" s="18" t="s">
        <v>114</v>
      </c>
      <c r="D90" s="18" t="s">
        <v>210</v>
      </c>
      <c r="E90" s="22" t="s">
        <v>211</v>
      </c>
      <c r="F90" s="18" t="s">
        <v>183</v>
      </c>
      <c r="G90" s="18">
        <v>80</v>
      </c>
      <c r="H90" s="32" t="s">
        <v>70</v>
      </c>
      <c r="I90" s="32" t="s">
        <v>71</v>
      </c>
      <c r="J90" s="32"/>
    </row>
    <row r="91" ht="40.5" spans="1:10">
      <c r="A91" s="17">
        <v>83</v>
      </c>
      <c r="B91" s="42" t="s">
        <v>113</v>
      </c>
      <c r="C91" s="18" t="s">
        <v>114</v>
      </c>
      <c r="D91" s="18" t="s">
        <v>212</v>
      </c>
      <c r="E91" s="22" t="s">
        <v>213</v>
      </c>
      <c r="F91" s="18" t="s">
        <v>183</v>
      </c>
      <c r="G91" s="18">
        <v>90</v>
      </c>
      <c r="H91" s="32" t="s">
        <v>70</v>
      </c>
      <c r="I91" s="32" t="s">
        <v>71</v>
      </c>
      <c r="J91" s="32"/>
    </row>
    <row r="92" ht="40.5" spans="1:10">
      <c r="A92" s="17">
        <v>84</v>
      </c>
      <c r="B92" s="42" t="s">
        <v>113</v>
      </c>
      <c r="C92" s="18" t="s">
        <v>114</v>
      </c>
      <c r="D92" s="18" t="s">
        <v>214</v>
      </c>
      <c r="E92" s="22" t="s">
        <v>215</v>
      </c>
      <c r="F92" s="18" t="s">
        <v>183</v>
      </c>
      <c r="G92" s="18">
        <v>90</v>
      </c>
      <c r="H92" s="32" t="s">
        <v>70</v>
      </c>
      <c r="I92" s="32" t="s">
        <v>71</v>
      </c>
      <c r="J92" s="32"/>
    </row>
    <row r="93" ht="40.5" spans="1:10">
      <c r="A93" s="17">
        <v>85</v>
      </c>
      <c r="B93" s="43" t="s">
        <v>113</v>
      </c>
      <c r="C93" s="20" t="s">
        <v>114</v>
      </c>
      <c r="D93" s="20" t="s">
        <v>216</v>
      </c>
      <c r="E93" s="20" t="s">
        <v>217</v>
      </c>
      <c r="F93" s="20" t="s">
        <v>183</v>
      </c>
      <c r="G93" s="18">
        <v>90</v>
      </c>
      <c r="H93" s="32" t="s">
        <v>70</v>
      </c>
      <c r="I93" s="32" t="s">
        <v>71</v>
      </c>
      <c r="J93" s="32"/>
    </row>
    <row r="94" ht="31.5" spans="1:10">
      <c r="A94" s="17">
        <v>86</v>
      </c>
      <c r="B94" s="43" t="s">
        <v>113</v>
      </c>
      <c r="C94" s="20" t="s">
        <v>114</v>
      </c>
      <c r="D94" s="20" t="s">
        <v>218</v>
      </c>
      <c r="E94" s="20" t="s">
        <v>219</v>
      </c>
      <c r="F94" s="20" t="s">
        <v>183</v>
      </c>
      <c r="G94" s="18">
        <v>80</v>
      </c>
      <c r="H94" s="32" t="s">
        <v>70</v>
      </c>
      <c r="I94" s="32" t="s">
        <v>71</v>
      </c>
      <c r="J94" s="32"/>
    </row>
    <row r="95" ht="31.5" spans="1:10">
      <c r="A95" s="17">
        <v>87</v>
      </c>
      <c r="B95" s="43" t="s">
        <v>113</v>
      </c>
      <c r="C95" s="20" t="s">
        <v>114</v>
      </c>
      <c r="D95" s="20" t="s">
        <v>220</v>
      </c>
      <c r="E95" s="20" t="s">
        <v>221</v>
      </c>
      <c r="F95" s="20" t="s">
        <v>183</v>
      </c>
      <c r="G95" s="18">
        <v>90</v>
      </c>
      <c r="H95" s="32" t="s">
        <v>70</v>
      </c>
      <c r="I95" s="32" t="s">
        <v>71</v>
      </c>
      <c r="J95" s="32"/>
    </row>
    <row r="96" ht="31.5" spans="1:10">
      <c r="A96" s="17">
        <v>88</v>
      </c>
      <c r="B96" s="43" t="s">
        <v>113</v>
      </c>
      <c r="C96" s="20" t="s">
        <v>114</v>
      </c>
      <c r="D96" s="20" t="s">
        <v>222</v>
      </c>
      <c r="E96" s="20" t="s">
        <v>223</v>
      </c>
      <c r="F96" s="20" t="s">
        <v>183</v>
      </c>
      <c r="G96" s="18">
        <v>90</v>
      </c>
      <c r="H96" s="32" t="s">
        <v>70</v>
      </c>
      <c r="I96" s="32" t="s">
        <v>71</v>
      </c>
      <c r="J96" s="32"/>
    </row>
    <row r="97" ht="40.5" spans="1:10">
      <c r="A97" s="17">
        <v>89</v>
      </c>
      <c r="B97" s="43" t="s">
        <v>113</v>
      </c>
      <c r="C97" s="20" t="s">
        <v>114</v>
      </c>
      <c r="D97" s="20" t="s">
        <v>224</v>
      </c>
      <c r="E97" s="20" t="s">
        <v>225</v>
      </c>
      <c r="F97" s="20" t="s">
        <v>183</v>
      </c>
      <c r="G97" s="18">
        <v>50</v>
      </c>
      <c r="H97" s="32" t="s">
        <v>70</v>
      </c>
      <c r="I97" s="32" t="s">
        <v>71</v>
      </c>
      <c r="J97" s="32"/>
    </row>
    <row r="98" ht="31.5" spans="1:10">
      <c r="A98" s="17">
        <v>90</v>
      </c>
      <c r="B98" s="43" t="s">
        <v>113</v>
      </c>
      <c r="C98" s="20" t="s">
        <v>114</v>
      </c>
      <c r="D98" s="20" t="s">
        <v>226</v>
      </c>
      <c r="E98" s="20" t="s">
        <v>227</v>
      </c>
      <c r="F98" s="20" t="s">
        <v>183</v>
      </c>
      <c r="G98" s="18">
        <v>80</v>
      </c>
      <c r="H98" s="32" t="s">
        <v>70</v>
      </c>
      <c r="I98" s="32" t="s">
        <v>71</v>
      </c>
      <c r="J98" s="32"/>
    </row>
    <row r="99" ht="31.5" spans="1:10">
      <c r="A99" s="17">
        <v>91</v>
      </c>
      <c r="B99" s="43" t="s">
        <v>113</v>
      </c>
      <c r="C99" s="20" t="s">
        <v>114</v>
      </c>
      <c r="D99" s="20" t="s">
        <v>228</v>
      </c>
      <c r="E99" s="20" t="s">
        <v>229</v>
      </c>
      <c r="F99" s="20" t="s">
        <v>183</v>
      </c>
      <c r="G99" s="18">
        <v>90</v>
      </c>
      <c r="H99" s="32" t="s">
        <v>70</v>
      </c>
      <c r="I99" s="32" t="s">
        <v>71</v>
      </c>
      <c r="J99" s="32"/>
    </row>
    <row r="100" ht="40.5" spans="1:10">
      <c r="A100" s="17">
        <v>92</v>
      </c>
      <c r="B100" s="43" t="s">
        <v>113</v>
      </c>
      <c r="C100" s="20" t="s">
        <v>114</v>
      </c>
      <c r="D100" s="20" t="s">
        <v>230</v>
      </c>
      <c r="E100" s="20" t="s">
        <v>231</v>
      </c>
      <c r="F100" s="20" t="s">
        <v>183</v>
      </c>
      <c r="G100" s="18">
        <v>90</v>
      </c>
      <c r="H100" s="32" t="s">
        <v>70</v>
      </c>
      <c r="I100" s="32" t="s">
        <v>71</v>
      </c>
      <c r="J100" s="32"/>
    </row>
    <row r="101" ht="40.5" spans="1:10">
      <c r="A101" s="17">
        <v>93</v>
      </c>
      <c r="B101" s="43" t="s">
        <v>113</v>
      </c>
      <c r="C101" s="20" t="s">
        <v>114</v>
      </c>
      <c r="D101" s="20" t="s">
        <v>232</v>
      </c>
      <c r="E101" s="20" t="s">
        <v>233</v>
      </c>
      <c r="F101" s="20" t="s">
        <v>183</v>
      </c>
      <c r="G101" s="18">
        <v>50</v>
      </c>
      <c r="H101" s="32" t="s">
        <v>70</v>
      </c>
      <c r="I101" s="32" t="s">
        <v>71</v>
      </c>
      <c r="J101" s="32"/>
    </row>
    <row r="102" ht="40.5" spans="1:10">
      <c r="A102" s="17">
        <v>94</v>
      </c>
      <c r="B102" s="43" t="s">
        <v>113</v>
      </c>
      <c r="C102" s="20" t="s">
        <v>114</v>
      </c>
      <c r="D102" s="20" t="s">
        <v>234</v>
      </c>
      <c r="E102" s="20" t="s">
        <v>235</v>
      </c>
      <c r="F102" s="20" t="s">
        <v>183</v>
      </c>
      <c r="G102" s="18">
        <v>90</v>
      </c>
      <c r="H102" s="32" t="s">
        <v>70</v>
      </c>
      <c r="I102" s="32" t="s">
        <v>71</v>
      </c>
      <c r="J102" s="32"/>
    </row>
    <row r="103" ht="31.5" spans="1:10">
      <c r="A103" s="17">
        <v>95</v>
      </c>
      <c r="B103" s="43" t="s">
        <v>113</v>
      </c>
      <c r="C103" s="20" t="s">
        <v>114</v>
      </c>
      <c r="D103" s="20" t="s">
        <v>236</v>
      </c>
      <c r="E103" s="20" t="s">
        <v>237</v>
      </c>
      <c r="F103" s="20" t="s">
        <v>183</v>
      </c>
      <c r="G103" s="18">
        <v>60</v>
      </c>
      <c r="H103" s="32" t="s">
        <v>70</v>
      </c>
      <c r="I103" s="32" t="s">
        <v>71</v>
      </c>
      <c r="J103" s="32"/>
    </row>
    <row r="104" ht="31.5" spans="1:10">
      <c r="A104" s="17">
        <v>96</v>
      </c>
      <c r="B104" s="43" t="s">
        <v>113</v>
      </c>
      <c r="C104" s="20" t="s">
        <v>114</v>
      </c>
      <c r="D104" s="20" t="s">
        <v>238</v>
      </c>
      <c r="E104" s="20" t="s">
        <v>239</v>
      </c>
      <c r="F104" s="20" t="s">
        <v>183</v>
      </c>
      <c r="G104" s="18">
        <v>50</v>
      </c>
      <c r="H104" s="32" t="s">
        <v>70</v>
      </c>
      <c r="I104" s="32" t="s">
        <v>71</v>
      </c>
      <c r="J104" s="32"/>
    </row>
    <row r="105" ht="31.5" spans="1:10">
      <c r="A105" s="17">
        <v>97</v>
      </c>
      <c r="B105" s="43" t="s">
        <v>113</v>
      </c>
      <c r="C105" s="20" t="s">
        <v>114</v>
      </c>
      <c r="D105" s="20" t="s">
        <v>240</v>
      </c>
      <c r="E105" s="20" t="s">
        <v>241</v>
      </c>
      <c r="F105" s="20" t="s">
        <v>183</v>
      </c>
      <c r="G105" s="18">
        <v>70</v>
      </c>
      <c r="H105" s="32" t="s">
        <v>70</v>
      </c>
      <c r="I105" s="32" t="s">
        <v>71</v>
      </c>
      <c r="J105" s="32"/>
    </row>
    <row r="106" ht="31.5" spans="1:10">
      <c r="A106" s="17">
        <v>98</v>
      </c>
      <c r="B106" s="43" t="s">
        <v>113</v>
      </c>
      <c r="C106" s="20" t="s">
        <v>114</v>
      </c>
      <c r="D106" s="20" t="s">
        <v>242</v>
      </c>
      <c r="E106" s="20" t="s">
        <v>243</v>
      </c>
      <c r="F106" s="20" t="s">
        <v>183</v>
      </c>
      <c r="G106" s="18">
        <v>70</v>
      </c>
      <c r="H106" s="32" t="s">
        <v>70</v>
      </c>
      <c r="I106" s="32" t="s">
        <v>71</v>
      </c>
      <c r="J106" s="32"/>
    </row>
    <row r="107" ht="40.5" spans="1:10">
      <c r="A107" s="17">
        <v>99</v>
      </c>
      <c r="B107" s="43" t="s">
        <v>113</v>
      </c>
      <c r="C107" s="20" t="s">
        <v>114</v>
      </c>
      <c r="D107" s="20" t="s">
        <v>244</v>
      </c>
      <c r="E107" s="20" t="s">
        <v>245</v>
      </c>
      <c r="F107" s="20" t="s">
        <v>183</v>
      </c>
      <c r="G107" s="18">
        <v>70</v>
      </c>
      <c r="H107" s="32" t="s">
        <v>70</v>
      </c>
      <c r="I107" s="32" t="s">
        <v>71</v>
      </c>
      <c r="J107" s="32"/>
    </row>
    <row r="108" ht="40.5" spans="1:10">
      <c r="A108" s="17">
        <v>100</v>
      </c>
      <c r="B108" s="43" t="s">
        <v>113</v>
      </c>
      <c r="C108" s="20" t="s">
        <v>114</v>
      </c>
      <c r="D108" s="20" t="s">
        <v>246</v>
      </c>
      <c r="E108" s="20" t="s">
        <v>247</v>
      </c>
      <c r="F108" s="20" t="s">
        <v>183</v>
      </c>
      <c r="G108" s="18">
        <v>50</v>
      </c>
      <c r="H108" s="32" t="s">
        <v>70</v>
      </c>
      <c r="I108" s="32" t="s">
        <v>71</v>
      </c>
      <c r="J108" s="32"/>
    </row>
    <row r="109" ht="40.5" spans="1:10">
      <c r="A109" s="17">
        <v>101</v>
      </c>
      <c r="B109" s="43" t="s">
        <v>113</v>
      </c>
      <c r="C109" s="20" t="s">
        <v>114</v>
      </c>
      <c r="D109" s="20" t="s">
        <v>248</v>
      </c>
      <c r="E109" s="20" t="s">
        <v>249</v>
      </c>
      <c r="F109" s="20" t="s">
        <v>183</v>
      </c>
      <c r="G109" s="18">
        <v>70</v>
      </c>
      <c r="H109" s="32" t="s">
        <v>70</v>
      </c>
      <c r="I109" s="32" t="s">
        <v>71</v>
      </c>
      <c r="J109" s="32"/>
    </row>
    <row r="110" ht="31.5" spans="1:10">
      <c r="A110" s="17">
        <v>102</v>
      </c>
      <c r="B110" s="20" t="s">
        <v>113</v>
      </c>
      <c r="C110" s="20" t="s">
        <v>114</v>
      </c>
      <c r="D110" s="20" t="s">
        <v>250</v>
      </c>
      <c r="E110" s="20" t="s">
        <v>251</v>
      </c>
      <c r="F110" s="20" t="s">
        <v>252</v>
      </c>
      <c r="G110" s="18">
        <v>120</v>
      </c>
      <c r="H110" s="32" t="s">
        <v>70</v>
      </c>
      <c r="I110" s="32" t="s">
        <v>71</v>
      </c>
      <c r="J110" s="32"/>
    </row>
    <row r="111" ht="31.5" spans="1:10">
      <c r="A111" s="17">
        <v>103</v>
      </c>
      <c r="B111" s="20" t="s">
        <v>113</v>
      </c>
      <c r="C111" s="20" t="s">
        <v>114</v>
      </c>
      <c r="D111" s="20" t="s">
        <v>253</v>
      </c>
      <c r="E111" s="20" t="s">
        <v>254</v>
      </c>
      <c r="F111" s="20" t="s">
        <v>252</v>
      </c>
      <c r="G111" s="18">
        <v>120</v>
      </c>
      <c r="H111" s="32" t="s">
        <v>70</v>
      </c>
      <c r="I111" s="32" t="s">
        <v>71</v>
      </c>
      <c r="J111" s="32"/>
    </row>
    <row r="112" ht="31.5" spans="1:10">
      <c r="A112" s="17">
        <v>104</v>
      </c>
      <c r="B112" s="20" t="s">
        <v>113</v>
      </c>
      <c r="C112" s="20" t="s">
        <v>114</v>
      </c>
      <c r="D112" s="20" t="s">
        <v>255</v>
      </c>
      <c r="E112" s="20" t="s">
        <v>256</v>
      </c>
      <c r="F112" s="20" t="s">
        <v>252</v>
      </c>
      <c r="G112" s="18">
        <v>45</v>
      </c>
      <c r="H112" s="32" t="s">
        <v>70</v>
      </c>
      <c r="I112" s="32" t="s">
        <v>71</v>
      </c>
      <c r="J112" s="32"/>
    </row>
    <row r="113" ht="31.5" spans="1:10">
      <c r="A113" s="17">
        <v>105</v>
      </c>
      <c r="B113" s="20" t="s">
        <v>113</v>
      </c>
      <c r="C113" s="20" t="s">
        <v>114</v>
      </c>
      <c r="D113" s="20" t="s">
        <v>257</v>
      </c>
      <c r="E113" s="20" t="s">
        <v>258</v>
      </c>
      <c r="F113" s="20" t="s">
        <v>252</v>
      </c>
      <c r="G113" s="18">
        <v>45</v>
      </c>
      <c r="H113" s="32" t="s">
        <v>70</v>
      </c>
      <c r="I113" s="32" t="s">
        <v>71</v>
      </c>
      <c r="J113" s="32"/>
    </row>
    <row r="114" ht="31.5" spans="1:10">
      <c r="A114" s="17">
        <v>106</v>
      </c>
      <c r="B114" s="20" t="s">
        <v>113</v>
      </c>
      <c r="C114" s="20" t="s">
        <v>114</v>
      </c>
      <c r="D114" s="20" t="s">
        <v>259</v>
      </c>
      <c r="E114" s="20" t="s">
        <v>260</v>
      </c>
      <c r="F114" s="20" t="s">
        <v>252</v>
      </c>
      <c r="G114" s="18">
        <v>45</v>
      </c>
      <c r="H114" s="32" t="s">
        <v>70</v>
      </c>
      <c r="I114" s="32" t="s">
        <v>71</v>
      </c>
      <c r="J114" s="32"/>
    </row>
    <row r="115" ht="42.75" spans="1:10">
      <c r="A115" s="17">
        <v>107</v>
      </c>
      <c r="B115" s="20" t="s">
        <v>113</v>
      </c>
      <c r="C115" s="20" t="s">
        <v>114</v>
      </c>
      <c r="D115" s="20" t="s">
        <v>261</v>
      </c>
      <c r="E115" s="45" t="s">
        <v>262</v>
      </c>
      <c r="F115" s="20" t="s">
        <v>263</v>
      </c>
      <c r="G115" s="18">
        <v>460</v>
      </c>
      <c r="H115" s="32" t="s">
        <v>70</v>
      </c>
      <c r="I115" s="32" t="s">
        <v>71</v>
      </c>
      <c r="J115" s="32"/>
    </row>
    <row r="116" ht="31.5" spans="1:10">
      <c r="A116" s="17">
        <v>108</v>
      </c>
      <c r="B116" s="20" t="s">
        <v>113</v>
      </c>
      <c r="C116" s="20" t="s">
        <v>114</v>
      </c>
      <c r="D116" s="20" t="s">
        <v>264</v>
      </c>
      <c r="E116" s="45" t="s">
        <v>265</v>
      </c>
      <c r="F116" s="20" t="s">
        <v>263</v>
      </c>
      <c r="G116" s="18">
        <v>268</v>
      </c>
      <c r="H116" s="32" t="s">
        <v>70</v>
      </c>
      <c r="I116" s="32" t="s">
        <v>71</v>
      </c>
      <c r="J116" s="32"/>
    </row>
    <row r="117" ht="31.5" spans="1:10">
      <c r="A117" s="17">
        <v>109</v>
      </c>
      <c r="B117" s="20" t="s">
        <v>113</v>
      </c>
      <c r="C117" s="20" t="s">
        <v>114</v>
      </c>
      <c r="D117" s="20" t="s">
        <v>266</v>
      </c>
      <c r="E117" s="20" t="s">
        <v>267</v>
      </c>
      <c r="F117" s="20" t="s">
        <v>263</v>
      </c>
      <c r="G117" s="18">
        <v>76</v>
      </c>
      <c r="H117" s="32" t="s">
        <v>70</v>
      </c>
      <c r="I117" s="32" t="s">
        <v>71</v>
      </c>
      <c r="J117" s="32"/>
    </row>
    <row r="118" ht="40.5" spans="1:10">
      <c r="A118" s="17">
        <v>110</v>
      </c>
      <c r="B118" s="20" t="s">
        <v>113</v>
      </c>
      <c r="C118" s="20" t="s">
        <v>114</v>
      </c>
      <c r="D118" s="20" t="s">
        <v>188</v>
      </c>
      <c r="E118" s="20" t="s">
        <v>268</v>
      </c>
      <c r="F118" s="20" t="s">
        <v>263</v>
      </c>
      <c r="G118" s="18">
        <v>100</v>
      </c>
      <c r="H118" s="32" t="s">
        <v>70</v>
      </c>
      <c r="I118" s="32" t="s">
        <v>71</v>
      </c>
      <c r="J118" s="32"/>
    </row>
    <row r="119" ht="31.5" spans="1:10">
      <c r="A119" s="17">
        <v>111</v>
      </c>
      <c r="B119" s="20" t="s">
        <v>113</v>
      </c>
      <c r="C119" s="20" t="s">
        <v>114</v>
      </c>
      <c r="D119" s="20" t="s">
        <v>269</v>
      </c>
      <c r="E119" s="20" t="s">
        <v>270</v>
      </c>
      <c r="F119" s="20" t="s">
        <v>263</v>
      </c>
      <c r="G119" s="18">
        <v>400</v>
      </c>
      <c r="H119" s="32" t="s">
        <v>70</v>
      </c>
      <c r="I119" s="32" t="s">
        <v>71</v>
      </c>
      <c r="J119" s="32"/>
    </row>
    <row r="120" ht="40.5" spans="1:10">
      <c r="A120" s="17">
        <v>112</v>
      </c>
      <c r="B120" s="20" t="s">
        <v>113</v>
      </c>
      <c r="C120" s="20" t="s">
        <v>114</v>
      </c>
      <c r="D120" s="20" t="s">
        <v>271</v>
      </c>
      <c r="E120" s="20" t="s">
        <v>272</v>
      </c>
      <c r="F120" s="20" t="s">
        <v>263</v>
      </c>
      <c r="G120" s="18">
        <v>133</v>
      </c>
      <c r="H120" s="32" t="s">
        <v>70</v>
      </c>
      <c r="I120" s="32" t="s">
        <v>71</v>
      </c>
      <c r="J120" s="32"/>
    </row>
    <row r="121" ht="31.5" spans="1:10">
      <c r="A121" s="17">
        <v>113</v>
      </c>
      <c r="B121" s="20" t="s">
        <v>113</v>
      </c>
      <c r="C121" s="20" t="s">
        <v>114</v>
      </c>
      <c r="D121" s="20" t="s">
        <v>273</v>
      </c>
      <c r="E121" s="20" t="s">
        <v>274</v>
      </c>
      <c r="F121" s="20" t="s">
        <v>263</v>
      </c>
      <c r="G121" s="18">
        <v>120</v>
      </c>
      <c r="H121" s="32" t="s">
        <v>70</v>
      </c>
      <c r="I121" s="32" t="s">
        <v>71</v>
      </c>
      <c r="J121" s="32"/>
    </row>
    <row r="122" ht="42" spans="1:10">
      <c r="A122" s="17">
        <v>114</v>
      </c>
      <c r="B122" s="20" t="s">
        <v>113</v>
      </c>
      <c r="C122" s="20" t="s">
        <v>114</v>
      </c>
      <c r="D122" s="20" t="s">
        <v>275</v>
      </c>
      <c r="E122" s="45" t="s">
        <v>276</v>
      </c>
      <c r="F122" s="20" t="s">
        <v>263</v>
      </c>
      <c r="G122" s="18">
        <v>400</v>
      </c>
      <c r="H122" s="32" t="s">
        <v>70</v>
      </c>
      <c r="I122" s="32" t="s">
        <v>71</v>
      </c>
      <c r="J122" s="32"/>
    </row>
    <row r="123" ht="31.5" spans="1:10">
      <c r="A123" s="17">
        <v>115</v>
      </c>
      <c r="B123" s="20" t="s">
        <v>113</v>
      </c>
      <c r="C123" s="20" t="s">
        <v>114</v>
      </c>
      <c r="D123" s="20" t="s">
        <v>277</v>
      </c>
      <c r="E123" s="20" t="s">
        <v>278</v>
      </c>
      <c r="F123" s="20" t="s">
        <v>263</v>
      </c>
      <c r="G123" s="18">
        <v>101</v>
      </c>
      <c r="H123" s="32" t="s">
        <v>70</v>
      </c>
      <c r="I123" s="32" t="s">
        <v>71</v>
      </c>
      <c r="J123" s="32"/>
    </row>
    <row r="124" spans="1:10">
      <c r="A124" s="12"/>
      <c r="B124" s="20"/>
      <c r="C124" s="22" t="s">
        <v>279</v>
      </c>
      <c r="D124" s="23"/>
      <c r="E124" s="23"/>
      <c r="F124" s="35"/>
      <c r="G124" s="34">
        <f>SUM(G125:G132)</f>
        <v>597</v>
      </c>
      <c r="H124" s="32"/>
      <c r="I124" s="32"/>
      <c r="J124" s="32"/>
    </row>
    <row r="125" ht="40.5" spans="1:10">
      <c r="A125" s="17">
        <v>116</v>
      </c>
      <c r="B125" s="17" t="s">
        <v>65</v>
      </c>
      <c r="C125" s="36" t="s">
        <v>280</v>
      </c>
      <c r="D125" s="12" t="s">
        <v>281</v>
      </c>
      <c r="E125" s="36" t="s">
        <v>282</v>
      </c>
      <c r="F125" s="36" t="s">
        <v>69</v>
      </c>
      <c r="G125" s="36">
        <v>132</v>
      </c>
      <c r="H125" s="32" t="s">
        <v>70</v>
      </c>
      <c r="I125" s="32" t="s">
        <v>71</v>
      </c>
      <c r="J125" s="40"/>
    </row>
    <row r="126" ht="31.5" spans="1:10">
      <c r="A126" s="17">
        <v>117</v>
      </c>
      <c r="B126" s="12" t="s">
        <v>65</v>
      </c>
      <c r="C126" s="12" t="s">
        <v>283</v>
      </c>
      <c r="D126" s="12" t="s">
        <v>284</v>
      </c>
      <c r="E126" s="12" t="s">
        <v>285</v>
      </c>
      <c r="F126" s="18" t="s">
        <v>120</v>
      </c>
      <c r="G126" s="18">
        <v>60</v>
      </c>
      <c r="H126" s="32" t="s">
        <v>70</v>
      </c>
      <c r="I126" s="32" t="s">
        <v>71</v>
      </c>
      <c r="J126" s="32"/>
    </row>
    <row r="127" ht="31.5" spans="1:10">
      <c r="A127" s="17">
        <v>118</v>
      </c>
      <c r="B127" s="12" t="s">
        <v>65</v>
      </c>
      <c r="C127" s="12" t="s">
        <v>283</v>
      </c>
      <c r="D127" s="12" t="s">
        <v>286</v>
      </c>
      <c r="E127" s="12" t="s">
        <v>287</v>
      </c>
      <c r="F127" s="18" t="s">
        <v>120</v>
      </c>
      <c r="G127" s="18">
        <v>60</v>
      </c>
      <c r="H127" s="32" t="s">
        <v>70</v>
      </c>
      <c r="I127" s="32" t="s">
        <v>71</v>
      </c>
      <c r="J127" s="32"/>
    </row>
    <row r="128" ht="31.5" spans="1:10">
      <c r="A128" s="17">
        <v>119</v>
      </c>
      <c r="B128" s="29" t="s">
        <v>135</v>
      </c>
      <c r="C128" s="29" t="s">
        <v>288</v>
      </c>
      <c r="D128" s="12" t="s">
        <v>289</v>
      </c>
      <c r="E128" s="12" t="s">
        <v>290</v>
      </c>
      <c r="F128" s="12" t="s">
        <v>134</v>
      </c>
      <c r="G128" s="12">
        <v>95</v>
      </c>
      <c r="H128" s="32" t="s">
        <v>70</v>
      </c>
      <c r="I128" s="32" t="s">
        <v>71</v>
      </c>
      <c r="J128" s="32"/>
    </row>
    <row r="129" ht="40.5" spans="1:10">
      <c r="A129" s="17">
        <v>120</v>
      </c>
      <c r="B129" s="29" t="s">
        <v>135</v>
      </c>
      <c r="C129" s="29" t="s">
        <v>288</v>
      </c>
      <c r="D129" s="12" t="s">
        <v>291</v>
      </c>
      <c r="E129" s="12" t="s">
        <v>292</v>
      </c>
      <c r="F129" s="12" t="s">
        <v>134</v>
      </c>
      <c r="G129" s="12">
        <v>56</v>
      </c>
      <c r="H129" s="32" t="s">
        <v>70</v>
      </c>
      <c r="I129" s="32" t="s">
        <v>71</v>
      </c>
      <c r="J129" s="32"/>
    </row>
    <row r="130" ht="40.5" spans="1:10">
      <c r="A130" s="17">
        <v>121</v>
      </c>
      <c r="B130" s="24" t="s">
        <v>65</v>
      </c>
      <c r="C130" s="18" t="s">
        <v>293</v>
      </c>
      <c r="D130" s="12" t="s">
        <v>294</v>
      </c>
      <c r="E130" s="12" t="s">
        <v>295</v>
      </c>
      <c r="F130" s="19" t="s">
        <v>162</v>
      </c>
      <c r="G130" s="19">
        <v>80</v>
      </c>
      <c r="H130" s="32" t="s">
        <v>70</v>
      </c>
      <c r="I130" s="32" t="s">
        <v>71</v>
      </c>
      <c r="J130" s="32"/>
    </row>
    <row r="131" ht="31.5" spans="1:10">
      <c r="A131" s="17">
        <v>122</v>
      </c>
      <c r="B131" s="18" t="s">
        <v>113</v>
      </c>
      <c r="C131" s="18" t="s">
        <v>293</v>
      </c>
      <c r="D131" s="18" t="s">
        <v>296</v>
      </c>
      <c r="E131" s="18" t="s">
        <v>297</v>
      </c>
      <c r="F131" s="18" t="s">
        <v>252</v>
      </c>
      <c r="G131" s="18">
        <v>18</v>
      </c>
      <c r="H131" s="32" t="s">
        <v>70</v>
      </c>
      <c r="I131" s="32" t="s">
        <v>71</v>
      </c>
      <c r="J131" s="32"/>
    </row>
    <row r="132" ht="31.5" spans="1:10">
      <c r="A132" s="17">
        <v>123</v>
      </c>
      <c r="B132" s="18" t="s">
        <v>113</v>
      </c>
      <c r="C132" s="18" t="s">
        <v>293</v>
      </c>
      <c r="D132" s="18" t="s">
        <v>298</v>
      </c>
      <c r="E132" s="18" t="s">
        <v>299</v>
      </c>
      <c r="F132" s="18" t="s">
        <v>252</v>
      </c>
      <c r="G132" s="18">
        <v>96</v>
      </c>
      <c r="H132" s="32" t="s">
        <v>70</v>
      </c>
      <c r="I132" s="32" t="s">
        <v>71</v>
      </c>
      <c r="J132" s="32"/>
    </row>
    <row r="133" spans="1:10">
      <c r="A133" s="12"/>
      <c r="B133" s="18"/>
      <c r="C133" s="22" t="s">
        <v>300</v>
      </c>
      <c r="D133" s="23"/>
      <c r="E133" s="23"/>
      <c r="F133" s="35"/>
      <c r="G133" s="34">
        <f>SUM(G134:G142)</f>
        <v>2062</v>
      </c>
      <c r="H133" s="32"/>
      <c r="I133" s="32"/>
      <c r="J133" s="32"/>
    </row>
    <row r="134" ht="31.5" spans="1:10">
      <c r="A134" s="17">
        <v>124</v>
      </c>
      <c r="B134" s="17" t="s">
        <v>65</v>
      </c>
      <c r="C134" s="36" t="s">
        <v>301</v>
      </c>
      <c r="D134" s="12" t="s">
        <v>302</v>
      </c>
      <c r="E134" s="36" t="s">
        <v>303</v>
      </c>
      <c r="F134" s="36" t="s">
        <v>69</v>
      </c>
      <c r="G134" s="36">
        <v>92</v>
      </c>
      <c r="H134" s="32" t="s">
        <v>70</v>
      </c>
      <c r="I134" s="32" t="s">
        <v>71</v>
      </c>
      <c r="J134" s="40"/>
    </row>
    <row r="135" ht="31.5" spans="1:10">
      <c r="A135" s="17">
        <v>125</v>
      </c>
      <c r="B135" s="12" t="s">
        <v>65</v>
      </c>
      <c r="C135" s="12" t="s">
        <v>304</v>
      </c>
      <c r="D135" s="12" t="s">
        <v>305</v>
      </c>
      <c r="E135" s="12" t="s">
        <v>306</v>
      </c>
      <c r="F135" s="18" t="s">
        <v>120</v>
      </c>
      <c r="G135" s="18">
        <v>80</v>
      </c>
      <c r="H135" s="32" t="s">
        <v>70</v>
      </c>
      <c r="I135" s="32" t="s">
        <v>71</v>
      </c>
      <c r="J135" s="32"/>
    </row>
    <row r="136" ht="31.5" spans="1:10">
      <c r="A136" s="17">
        <v>126</v>
      </c>
      <c r="B136" s="12" t="s">
        <v>65</v>
      </c>
      <c r="C136" s="12" t="s">
        <v>304</v>
      </c>
      <c r="D136" s="12" t="s">
        <v>307</v>
      </c>
      <c r="E136" s="12" t="s">
        <v>308</v>
      </c>
      <c r="F136" s="18" t="s">
        <v>120</v>
      </c>
      <c r="G136" s="18">
        <v>60</v>
      </c>
      <c r="H136" s="32" t="s">
        <v>70</v>
      </c>
      <c r="I136" s="32" t="s">
        <v>71</v>
      </c>
      <c r="J136" s="32"/>
    </row>
    <row r="137" ht="54" spans="1:10">
      <c r="A137" s="17">
        <v>127</v>
      </c>
      <c r="B137" s="29" t="s">
        <v>135</v>
      </c>
      <c r="C137" s="29" t="s">
        <v>309</v>
      </c>
      <c r="D137" s="12" t="s">
        <v>310</v>
      </c>
      <c r="E137" s="12" t="s">
        <v>311</v>
      </c>
      <c r="F137" s="12" t="s">
        <v>134</v>
      </c>
      <c r="G137" s="12">
        <v>185</v>
      </c>
      <c r="H137" s="32" t="s">
        <v>70</v>
      </c>
      <c r="I137" s="32" t="s">
        <v>71</v>
      </c>
      <c r="J137" s="32"/>
    </row>
    <row r="138" ht="40.5" spans="1:10">
      <c r="A138" s="17">
        <v>128</v>
      </c>
      <c r="B138" s="29" t="s">
        <v>135</v>
      </c>
      <c r="C138" s="29" t="s">
        <v>309</v>
      </c>
      <c r="D138" s="12" t="s">
        <v>312</v>
      </c>
      <c r="E138" s="12" t="s">
        <v>313</v>
      </c>
      <c r="F138" s="12" t="s">
        <v>134</v>
      </c>
      <c r="G138" s="12">
        <v>75</v>
      </c>
      <c r="H138" s="32" t="s">
        <v>70</v>
      </c>
      <c r="I138" s="32" t="s">
        <v>71</v>
      </c>
      <c r="J138" s="32"/>
    </row>
    <row r="139" ht="31.5" spans="1:10">
      <c r="A139" s="17">
        <v>129</v>
      </c>
      <c r="B139" s="28" t="s">
        <v>65</v>
      </c>
      <c r="C139" s="29" t="s">
        <v>309</v>
      </c>
      <c r="D139" s="12" t="s">
        <v>314</v>
      </c>
      <c r="E139" s="12" t="s">
        <v>315</v>
      </c>
      <c r="F139" s="12" t="s">
        <v>134</v>
      </c>
      <c r="G139" s="12">
        <v>135</v>
      </c>
      <c r="H139" s="32" t="s">
        <v>70</v>
      </c>
      <c r="I139" s="32" t="s">
        <v>71</v>
      </c>
      <c r="J139" s="32"/>
    </row>
    <row r="140" ht="40.5" spans="1:10">
      <c r="A140" s="17">
        <v>130</v>
      </c>
      <c r="B140" s="28" t="s">
        <v>65</v>
      </c>
      <c r="C140" s="28" t="s">
        <v>304</v>
      </c>
      <c r="D140" s="12" t="s">
        <v>316</v>
      </c>
      <c r="E140" s="12" t="s">
        <v>317</v>
      </c>
      <c r="F140" s="12" t="s">
        <v>134</v>
      </c>
      <c r="G140" s="12">
        <v>135</v>
      </c>
      <c r="H140" s="32" t="s">
        <v>70</v>
      </c>
      <c r="I140" s="32" t="s">
        <v>71</v>
      </c>
      <c r="J140" s="32"/>
    </row>
    <row r="141" ht="31.5" spans="1:10">
      <c r="A141" s="17">
        <v>131</v>
      </c>
      <c r="B141" s="18" t="s">
        <v>113</v>
      </c>
      <c r="C141" s="18" t="s">
        <v>318</v>
      </c>
      <c r="D141" s="18" t="s">
        <v>319</v>
      </c>
      <c r="E141" s="18" t="s">
        <v>320</v>
      </c>
      <c r="F141" s="18" t="s">
        <v>263</v>
      </c>
      <c r="G141" s="18">
        <v>600</v>
      </c>
      <c r="H141" s="32" t="s">
        <v>70</v>
      </c>
      <c r="I141" s="32" t="s">
        <v>71</v>
      </c>
      <c r="J141" s="32"/>
    </row>
    <row r="142" ht="31.5" spans="1:10">
      <c r="A142" s="17">
        <v>132</v>
      </c>
      <c r="B142" s="18" t="s">
        <v>113</v>
      </c>
      <c r="C142" s="18" t="s">
        <v>318</v>
      </c>
      <c r="D142" s="18" t="s">
        <v>321</v>
      </c>
      <c r="E142" s="18" t="s">
        <v>322</v>
      </c>
      <c r="F142" s="18" t="s">
        <v>263</v>
      </c>
      <c r="G142" s="18">
        <v>700</v>
      </c>
      <c r="H142" s="32" t="s">
        <v>70</v>
      </c>
      <c r="I142" s="32" t="s">
        <v>71</v>
      </c>
      <c r="J142" s="32"/>
    </row>
    <row r="143" spans="1:10">
      <c r="A143" s="12"/>
      <c r="B143" s="21" t="s">
        <v>323</v>
      </c>
      <c r="C143" s="21"/>
      <c r="D143" s="21"/>
      <c r="E143" s="21"/>
      <c r="F143" s="33"/>
      <c r="G143" s="34">
        <f>G144+G177+G181+G185</f>
        <v>4555</v>
      </c>
      <c r="H143" s="32"/>
      <c r="I143" s="32"/>
      <c r="J143" s="32"/>
    </row>
    <row r="144" spans="1:10">
      <c r="A144" s="12"/>
      <c r="B144" s="18"/>
      <c r="C144" s="22" t="s">
        <v>64</v>
      </c>
      <c r="D144" s="23"/>
      <c r="E144" s="23"/>
      <c r="F144" s="35"/>
      <c r="G144" s="34">
        <f>SUM(G145:G176)</f>
        <v>4049</v>
      </c>
      <c r="H144" s="32"/>
      <c r="I144" s="32"/>
      <c r="J144" s="32"/>
    </row>
    <row r="145" ht="40.5" spans="1:10">
      <c r="A145" s="17">
        <v>133</v>
      </c>
      <c r="B145" s="20" t="s">
        <v>324</v>
      </c>
      <c r="C145" s="46" t="s">
        <v>66</v>
      </c>
      <c r="D145" s="46" t="s">
        <v>325</v>
      </c>
      <c r="E145" s="45" t="s">
        <v>326</v>
      </c>
      <c r="F145" s="45" t="s">
        <v>69</v>
      </c>
      <c r="G145" s="36">
        <v>132</v>
      </c>
      <c r="H145" s="32" t="s">
        <v>70</v>
      </c>
      <c r="I145" s="32" t="s">
        <v>71</v>
      </c>
      <c r="J145" s="40"/>
    </row>
    <row r="146" ht="40.5" spans="1:10">
      <c r="A146" s="17">
        <v>134</v>
      </c>
      <c r="B146" s="47" t="s">
        <v>327</v>
      </c>
      <c r="C146" s="46" t="s">
        <v>66</v>
      </c>
      <c r="D146" s="46" t="s">
        <v>328</v>
      </c>
      <c r="E146" s="45" t="s">
        <v>329</v>
      </c>
      <c r="F146" s="45" t="s">
        <v>69</v>
      </c>
      <c r="G146" s="36">
        <v>132</v>
      </c>
      <c r="H146" s="32" t="s">
        <v>70</v>
      </c>
      <c r="I146" s="32" t="s">
        <v>71</v>
      </c>
      <c r="J146" s="40"/>
    </row>
    <row r="147" ht="31.5" spans="1:10">
      <c r="A147" s="17">
        <v>135</v>
      </c>
      <c r="B147" s="47" t="s">
        <v>327</v>
      </c>
      <c r="C147" s="46" t="s">
        <v>66</v>
      </c>
      <c r="D147" s="46" t="s">
        <v>330</v>
      </c>
      <c r="E147" s="45" t="s">
        <v>331</v>
      </c>
      <c r="F147" s="45" t="s">
        <v>69</v>
      </c>
      <c r="G147" s="36">
        <v>132</v>
      </c>
      <c r="H147" s="32" t="s">
        <v>70</v>
      </c>
      <c r="I147" s="32" t="s">
        <v>71</v>
      </c>
      <c r="J147" s="40"/>
    </row>
    <row r="148" ht="31.5" spans="1:10">
      <c r="A148" s="17">
        <v>136</v>
      </c>
      <c r="B148" s="47" t="s">
        <v>327</v>
      </c>
      <c r="C148" s="46" t="s">
        <v>66</v>
      </c>
      <c r="D148" s="46" t="s">
        <v>332</v>
      </c>
      <c r="E148" s="45" t="s">
        <v>333</v>
      </c>
      <c r="F148" s="45" t="s">
        <v>69</v>
      </c>
      <c r="G148" s="36">
        <v>300</v>
      </c>
      <c r="H148" s="32" t="s">
        <v>70</v>
      </c>
      <c r="I148" s="32" t="s">
        <v>71</v>
      </c>
      <c r="J148" s="32"/>
    </row>
    <row r="149" ht="31.5" spans="1:10">
      <c r="A149" s="17">
        <v>137</v>
      </c>
      <c r="B149" s="47" t="s">
        <v>327</v>
      </c>
      <c r="C149" s="46" t="s">
        <v>66</v>
      </c>
      <c r="D149" s="46" t="s">
        <v>334</v>
      </c>
      <c r="E149" s="45" t="s">
        <v>335</v>
      </c>
      <c r="F149" s="45" t="s">
        <v>69</v>
      </c>
      <c r="G149" s="36">
        <v>300</v>
      </c>
      <c r="H149" s="32" t="s">
        <v>70</v>
      </c>
      <c r="I149" s="32" t="s">
        <v>71</v>
      </c>
      <c r="J149" s="32"/>
    </row>
    <row r="150" ht="40.5" spans="1:10">
      <c r="A150" s="17">
        <v>138</v>
      </c>
      <c r="B150" s="47" t="s">
        <v>327</v>
      </c>
      <c r="C150" s="46" t="s">
        <v>66</v>
      </c>
      <c r="D150" s="46" t="s">
        <v>336</v>
      </c>
      <c r="E150" s="45" t="s">
        <v>337</v>
      </c>
      <c r="F150" s="45" t="s">
        <v>69</v>
      </c>
      <c r="G150" s="36">
        <v>92</v>
      </c>
      <c r="H150" s="32" t="s">
        <v>70</v>
      </c>
      <c r="I150" s="32" t="s">
        <v>71</v>
      </c>
      <c r="J150" s="32"/>
    </row>
    <row r="151" ht="31.5" spans="1:10">
      <c r="A151" s="17">
        <v>139</v>
      </c>
      <c r="B151" s="47" t="s">
        <v>327</v>
      </c>
      <c r="C151" s="46" t="s">
        <v>66</v>
      </c>
      <c r="D151" s="46" t="s">
        <v>338</v>
      </c>
      <c r="E151" s="45" t="s">
        <v>339</v>
      </c>
      <c r="F151" s="45" t="s">
        <v>69</v>
      </c>
      <c r="G151" s="36">
        <v>116</v>
      </c>
      <c r="H151" s="32" t="s">
        <v>70</v>
      </c>
      <c r="I151" s="32" t="s">
        <v>71</v>
      </c>
      <c r="J151" s="32"/>
    </row>
    <row r="152" ht="40.5" spans="1:10">
      <c r="A152" s="17">
        <v>140</v>
      </c>
      <c r="B152" s="48" t="s">
        <v>327</v>
      </c>
      <c r="C152" s="48" t="s">
        <v>66</v>
      </c>
      <c r="D152" s="49" t="s">
        <v>340</v>
      </c>
      <c r="E152" s="51" t="s">
        <v>341</v>
      </c>
      <c r="F152" s="45" t="s">
        <v>69</v>
      </c>
      <c r="G152" s="36">
        <v>132</v>
      </c>
      <c r="H152" s="32" t="s">
        <v>70</v>
      </c>
      <c r="I152" s="32" t="s">
        <v>71</v>
      </c>
      <c r="J152" s="32"/>
    </row>
    <row r="153" ht="31.5" spans="1:10">
      <c r="A153" s="17">
        <v>141</v>
      </c>
      <c r="B153" s="46" t="s">
        <v>327</v>
      </c>
      <c r="C153" s="47" t="s">
        <v>66</v>
      </c>
      <c r="D153" s="46" t="s">
        <v>342</v>
      </c>
      <c r="E153" s="46" t="s">
        <v>343</v>
      </c>
      <c r="F153" s="20" t="s">
        <v>120</v>
      </c>
      <c r="G153" s="18">
        <v>80</v>
      </c>
      <c r="H153" s="32" t="s">
        <v>70</v>
      </c>
      <c r="I153" s="32" t="s">
        <v>71</v>
      </c>
      <c r="J153" s="32"/>
    </row>
    <row r="154" ht="31.5" spans="1:10">
      <c r="A154" s="17">
        <v>142</v>
      </c>
      <c r="B154" s="46" t="s">
        <v>327</v>
      </c>
      <c r="C154" s="47" t="s">
        <v>66</v>
      </c>
      <c r="D154" s="46" t="s">
        <v>344</v>
      </c>
      <c r="E154" s="46" t="s">
        <v>345</v>
      </c>
      <c r="F154" s="20" t="s">
        <v>120</v>
      </c>
      <c r="G154" s="18">
        <v>100</v>
      </c>
      <c r="H154" s="32" t="s">
        <v>70</v>
      </c>
      <c r="I154" s="32" t="s">
        <v>71</v>
      </c>
      <c r="J154" s="32"/>
    </row>
    <row r="155" ht="40.5" spans="1:10">
      <c r="A155" s="17">
        <v>143</v>
      </c>
      <c r="B155" s="46" t="s">
        <v>327</v>
      </c>
      <c r="C155" s="47" t="s">
        <v>66</v>
      </c>
      <c r="D155" s="46" t="s">
        <v>346</v>
      </c>
      <c r="E155" s="46" t="s">
        <v>347</v>
      </c>
      <c r="F155" s="20" t="s">
        <v>120</v>
      </c>
      <c r="G155" s="18">
        <v>80</v>
      </c>
      <c r="H155" s="32" t="s">
        <v>70</v>
      </c>
      <c r="I155" s="32" t="s">
        <v>71</v>
      </c>
      <c r="J155" s="32"/>
    </row>
    <row r="156" ht="40.5" spans="1:10">
      <c r="A156" s="17">
        <v>144</v>
      </c>
      <c r="B156" s="46" t="s">
        <v>327</v>
      </c>
      <c r="C156" s="47" t="s">
        <v>66</v>
      </c>
      <c r="D156" s="46" t="s">
        <v>348</v>
      </c>
      <c r="E156" s="46" t="s">
        <v>349</v>
      </c>
      <c r="F156" s="20" t="s">
        <v>120</v>
      </c>
      <c r="G156" s="18">
        <v>80</v>
      </c>
      <c r="H156" s="32" t="s">
        <v>70</v>
      </c>
      <c r="I156" s="32" t="s">
        <v>71</v>
      </c>
      <c r="J156" s="32"/>
    </row>
    <row r="157" ht="31.5" spans="1:10">
      <c r="A157" s="17">
        <v>145</v>
      </c>
      <c r="B157" s="46" t="s">
        <v>327</v>
      </c>
      <c r="C157" s="47" t="s">
        <v>66</v>
      </c>
      <c r="D157" s="46" t="s">
        <v>350</v>
      </c>
      <c r="E157" s="46" t="s">
        <v>351</v>
      </c>
      <c r="F157" s="20" t="s">
        <v>120</v>
      </c>
      <c r="G157" s="18">
        <v>100</v>
      </c>
      <c r="H157" s="32" t="s">
        <v>70</v>
      </c>
      <c r="I157" s="32" t="s">
        <v>71</v>
      </c>
      <c r="J157" s="32"/>
    </row>
    <row r="158" ht="31.5" spans="1:10">
      <c r="A158" s="17">
        <v>146</v>
      </c>
      <c r="B158" s="46" t="s">
        <v>327</v>
      </c>
      <c r="C158" s="47" t="s">
        <v>66</v>
      </c>
      <c r="D158" s="46" t="s">
        <v>352</v>
      </c>
      <c r="E158" s="46" t="s">
        <v>353</v>
      </c>
      <c r="F158" s="20" t="s">
        <v>120</v>
      </c>
      <c r="G158" s="18">
        <v>80</v>
      </c>
      <c r="H158" s="32" t="s">
        <v>70</v>
      </c>
      <c r="I158" s="32" t="s">
        <v>71</v>
      </c>
      <c r="J158" s="32"/>
    </row>
    <row r="159" ht="54" spans="1:10">
      <c r="A159" s="17">
        <v>147</v>
      </c>
      <c r="B159" s="50" t="s">
        <v>354</v>
      </c>
      <c r="C159" s="50" t="s">
        <v>131</v>
      </c>
      <c r="D159" s="46" t="s">
        <v>355</v>
      </c>
      <c r="E159" s="46" t="s">
        <v>356</v>
      </c>
      <c r="F159" s="46" t="s">
        <v>134</v>
      </c>
      <c r="G159" s="12">
        <v>100</v>
      </c>
      <c r="H159" s="32" t="s">
        <v>70</v>
      </c>
      <c r="I159" s="32" t="s">
        <v>71</v>
      </c>
      <c r="J159" s="32"/>
    </row>
    <row r="160" ht="40.5" spans="1:10">
      <c r="A160" s="17">
        <v>148</v>
      </c>
      <c r="B160" s="50" t="s">
        <v>354</v>
      </c>
      <c r="C160" s="50" t="s">
        <v>131</v>
      </c>
      <c r="D160" s="46" t="s">
        <v>357</v>
      </c>
      <c r="E160" s="46" t="s">
        <v>358</v>
      </c>
      <c r="F160" s="46" t="s">
        <v>134</v>
      </c>
      <c r="G160" s="12">
        <v>75</v>
      </c>
      <c r="H160" s="32" t="s">
        <v>70</v>
      </c>
      <c r="I160" s="32" t="s">
        <v>71</v>
      </c>
      <c r="J160" s="32"/>
    </row>
    <row r="161" ht="54" spans="1:10">
      <c r="A161" s="17">
        <v>149</v>
      </c>
      <c r="B161" s="50" t="s">
        <v>354</v>
      </c>
      <c r="C161" s="50" t="s">
        <v>131</v>
      </c>
      <c r="D161" s="46" t="s">
        <v>359</v>
      </c>
      <c r="E161" s="46" t="s">
        <v>360</v>
      </c>
      <c r="F161" s="46" t="s">
        <v>134</v>
      </c>
      <c r="G161" s="12">
        <v>85</v>
      </c>
      <c r="H161" s="32" t="s">
        <v>70</v>
      </c>
      <c r="I161" s="32" t="s">
        <v>71</v>
      </c>
      <c r="J161" s="32"/>
    </row>
    <row r="162" ht="40.5" spans="1:10">
      <c r="A162" s="17">
        <v>150</v>
      </c>
      <c r="B162" s="50" t="s">
        <v>354</v>
      </c>
      <c r="C162" s="50" t="s">
        <v>131</v>
      </c>
      <c r="D162" s="46" t="s">
        <v>361</v>
      </c>
      <c r="E162" s="46" t="s">
        <v>362</v>
      </c>
      <c r="F162" s="46" t="s">
        <v>134</v>
      </c>
      <c r="G162" s="12">
        <v>75</v>
      </c>
      <c r="H162" s="32" t="s">
        <v>70</v>
      </c>
      <c r="I162" s="32" t="s">
        <v>71</v>
      </c>
      <c r="J162" s="32"/>
    </row>
    <row r="163" ht="40.5" spans="1:10">
      <c r="A163" s="17">
        <v>151</v>
      </c>
      <c r="B163" s="50" t="s">
        <v>354</v>
      </c>
      <c r="C163" s="50" t="s">
        <v>131</v>
      </c>
      <c r="D163" s="46" t="s">
        <v>363</v>
      </c>
      <c r="E163" s="46" t="s">
        <v>364</v>
      </c>
      <c r="F163" s="46" t="s">
        <v>134</v>
      </c>
      <c r="G163" s="12">
        <v>105</v>
      </c>
      <c r="H163" s="32" t="s">
        <v>70</v>
      </c>
      <c r="I163" s="32" t="s">
        <v>71</v>
      </c>
      <c r="J163" s="32"/>
    </row>
    <row r="164" ht="31.5" spans="1:10">
      <c r="A164" s="17">
        <v>152</v>
      </c>
      <c r="B164" s="50" t="s">
        <v>354</v>
      </c>
      <c r="C164" s="50" t="s">
        <v>131</v>
      </c>
      <c r="D164" s="46" t="s">
        <v>365</v>
      </c>
      <c r="E164" s="46" t="s">
        <v>366</v>
      </c>
      <c r="F164" s="46" t="s">
        <v>134</v>
      </c>
      <c r="G164" s="12">
        <v>65</v>
      </c>
      <c r="H164" s="32" t="s">
        <v>70</v>
      </c>
      <c r="I164" s="32" t="s">
        <v>71</v>
      </c>
      <c r="J164" s="32"/>
    </row>
    <row r="165" ht="40.5" spans="1:10">
      <c r="A165" s="17">
        <v>153</v>
      </c>
      <c r="B165" s="48" t="s">
        <v>327</v>
      </c>
      <c r="C165" s="20" t="s">
        <v>114</v>
      </c>
      <c r="D165" s="46" t="s">
        <v>367</v>
      </c>
      <c r="E165" s="46" t="s">
        <v>368</v>
      </c>
      <c r="F165" s="52" t="s">
        <v>162</v>
      </c>
      <c r="G165" s="19">
        <v>60</v>
      </c>
      <c r="H165" s="32" t="s">
        <v>70</v>
      </c>
      <c r="I165" s="32" t="s">
        <v>71</v>
      </c>
      <c r="J165" s="32"/>
    </row>
    <row r="166" ht="40.5" spans="1:10">
      <c r="A166" s="17">
        <v>154</v>
      </c>
      <c r="B166" s="48" t="s">
        <v>327</v>
      </c>
      <c r="C166" s="20" t="s">
        <v>114</v>
      </c>
      <c r="D166" s="46" t="s">
        <v>369</v>
      </c>
      <c r="E166" s="46" t="s">
        <v>370</v>
      </c>
      <c r="F166" s="52" t="s">
        <v>162</v>
      </c>
      <c r="G166" s="19">
        <v>100</v>
      </c>
      <c r="H166" s="32" t="s">
        <v>70</v>
      </c>
      <c r="I166" s="32" t="s">
        <v>71</v>
      </c>
      <c r="J166" s="32"/>
    </row>
    <row r="167" ht="54" spans="1:10">
      <c r="A167" s="17">
        <v>155</v>
      </c>
      <c r="B167" s="48" t="s">
        <v>327</v>
      </c>
      <c r="C167" s="20" t="s">
        <v>114</v>
      </c>
      <c r="D167" s="46" t="s">
        <v>371</v>
      </c>
      <c r="E167" s="46" t="s">
        <v>372</v>
      </c>
      <c r="F167" s="52" t="s">
        <v>162</v>
      </c>
      <c r="G167" s="19">
        <v>60</v>
      </c>
      <c r="H167" s="32" t="s">
        <v>70</v>
      </c>
      <c r="I167" s="32" t="s">
        <v>71</v>
      </c>
      <c r="J167" s="32"/>
    </row>
    <row r="168" ht="40.5" spans="1:10">
      <c r="A168" s="17">
        <v>156</v>
      </c>
      <c r="B168" s="43" t="s">
        <v>324</v>
      </c>
      <c r="C168" s="20" t="s">
        <v>114</v>
      </c>
      <c r="D168" s="20" t="s">
        <v>373</v>
      </c>
      <c r="E168" s="20" t="s">
        <v>374</v>
      </c>
      <c r="F168" s="20" t="s">
        <v>183</v>
      </c>
      <c r="G168" s="18">
        <v>80</v>
      </c>
      <c r="H168" s="32" t="s">
        <v>70</v>
      </c>
      <c r="I168" s="32" t="s">
        <v>71</v>
      </c>
      <c r="J168" s="32"/>
    </row>
    <row r="169" ht="31.5" spans="1:10">
      <c r="A169" s="17">
        <v>157</v>
      </c>
      <c r="B169" s="43" t="s">
        <v>324</v>
      </c>
      <c r="C169" s="20" t="s">
        <v>114</v>
      </c>
      <c r="D169" s="20" t="s">
        <v>375</v>
      </c>
      <c r="E169" s="20" t="s">
        <v>376</v>
      </c>
      <c r="F169" s="20" t="s">
        <v>183</v>
      </c>
      <c r="G169" s="18">
        <v>100</v>
      </c>
      <c r="H169" s="32" t="s">
        <v>70</v>
      </c>
      <c r="I169" s="32" t="s">
        <v>71</v>
      </c>
      <c r="J169" s="32"/>
    </row>
    <row r="170" ht="40.5" spans="1:10">
      <c r="A170" s="17">
        <v>158</v>
      </c>
      <c r="B170" s="43" t="s">
        <v>324</v>
      </c>
      <c r="C170" s="20" t="s">
        <v>114</v>
      </c>
      <c r="D170" s="20" t="s">
        <v>377</v>
      </c>
      <c r="E170" s="20" t="s">
        <v>378</v>
      </c>
      <c r="F170" s="20" t="s">
        <v>183</v>
      </c>
      <c r="G170" s="18">
        <v>90</v>
      </c>
      <c r="H170" s="32" t="s">
        <v>70</v>
      </c>
      <c r="I170" s="32" t="s">
        <v>71</v>
      </c>
      <c r="J170" s="32"/>
    </row>
    <row r="171" ht="31.5" spans="1:10">
      <c r="A171" s="17">
        <v>159</v>
      </c>
      <c r="B171" s="20" t="s">
        <v>324</v>
      </c>
      <c r="C171" s="20" t="s">
        <v>114</v>
      </c>
      <c r="D171" s="20" t="s">
        <v>379</v>
      </c>
      <c r="E171" s="20" t="s">
        <v>380</v>
      </c>
      <c r="F171" s="20" t="s">
        <v>252</v>
      </c>
      <c r="G171" s="18">
        <v>96</v>
      </c>
      <c r="H171" s="32" t="s">
        <v>74</v>
      </c>
      <c r="I171" s="32" t="s">
        <v>75</v>
      </c>
      <c r="J171" s="32"/>
    </row>
    <row r="172" ht="31.5" spans="1:10">
      <c r="A172" s="17">
        <v>160</v>
      </c>
      <c r="B172" s="20" t="s">
        <v>324</v>
      </c>
      <c r="C172" s="20" t="s">
        <v>114</v>
      </c>
      <c r="D172" s="20" t="s">
        <v>381</v>
      </c>
      <c r="E172" s="20" t="s">
        <v>382</v>
      </c>
      <c r="F172" s="20" t="s">
        <v>252</v>
      </c>
      <c r="G172" s="18">
        <v>96</v>
      </c>
      <c r="H172" s="32" t="s">
        <v>74</v>
      </c>
      <c r="I172" s="32" t="s">
        <v>75</v>
      </c>
      <c r="J172" s="32"/>
    </row>
    <row r="173" ht="31.5" spans="1:10">
      <c r="A173" s="17">
        <v>161</v>
      </c>
      <c r="B173" s="20" t="s">
        <v>324</v>
      </c>
      <c r="C173" s="20" t="s">
        <v>114</v>
      </c>
      <c r="D173" s="20" t="s">
        <v>383</v>
      </c>
      <c r="E173" s="20" t="s">
        <v>384</v>
      </c>
      <c r="F173" s="20" t="s">
        <v>252</v>
      </c>
      <c r="G173" s="18">
        <v>36</v>
      </c>
      <c r="H173" s="32" t="s">
        <v>74</v>
      </c>
      <c r="I173" s="32" t="s">
        <v>75</v>
      </c>
      <c r="J173" s="32"/>
    </row>
    <row r="174" ht="31.5" spans="1:10">
      <c r="A174" s="17">
        <v>162</v>
      </c>
      <c r="B174" s="20" t="s">
        <v>324</v>
      </c>
      <c r="C174" s="20" t="s">
        <v>114</v>
      </c>
      <c r="D174" s="20" t="s">
        <v>385</v>
      </c>
      <c r="E174" s="20" t="s">
        <v>386</v>
      </c>
      <c r="F174" s="20" t="s">
        <v>263</v>
      </c>
      <c r="G174" s="18">
        <v>365</v>
      </c>
      <c r="H174" s="32" t="s">
        <v>74</v>
      </c>
      <c r="I174" s="32" t="s">
        <v>75</v>
      </c>
      <c r="J174" s="32"/>
    </row>
    <row r="175" ht="31.5" spans="1:10">
      <c r="A175" s="17">
        <v>163</v>
      </c>
      <c r="B175" s="20" t="s">
        <v>324</v>
      </c>
      <c r="C175" s="20" t="s">
        <v>114</v>
      </c>
      <c r="D175" s="20" t="s">
        <v>387</v>
      </c>
      <c r="E175" s="20" t="s">
        <v>388</v>
      </c>
      <c r="F175" s="20" t="s">
        <v>263</v>
      </c>
      <c r="G175" s="18">
        <v>600</v>
      </c>
      <c r="H175" s="32" t="s">
        <v>74</v>
      </c>
      <c r="I175" s="32" t="s">
        <v>75</v>
      </c>
      <c r="J175" s="32"/>
    </row>
    <row r="176" ht="31.5" spans="1:10">
      <c r="A176" s="17">
        <v>164</v>
      </c>
      <c r="B176" s="20" t="s">
        <v>324</v>
      </c>
      <c r="C176" s="20" t="s">
        <v>114</v>
      </c>
      <c r="D176" s="20" t="s">
        <v>389</v>
      </c>
      <c r="E176" s="20" t="s">
        <v>390</v>
      </c>
      <c r="F176" s="20" t="s">
        <v>263</v>
      </c>
      <c r="G176" s="18">
        <v>5</v>
      </c>
      <c r="H176" s="32" t="s">
        <v>74</v>
      </c>
      <c r="I176" s="32" t="s">
        <v>75</v>
      </c>
      <c r="J176" s="32"/>
    </row>
    <row r="177" spans="1:10">
      <c r="A177" s="12"/>
      <c r="B177" s="20"/>
      <c r="C177" s="22" t="s">
        <v>391</v>
      </c>
      <c r="D177" s="23"/>
      <c r="E177" s="23"/>
      <c r="F177" s="35"/>
      <c r="G177" s="34">
        <f>SUM(G178:G180)</f>
        <v>162</v>
      </c>
      <c r="H177" s="32"/>
      <c r="I177" s="32"/>
      <c r="J177" s="32"/>
    </row>
    <row r="178" ht="54" spans="1:10">
      <c r="A178" s="17">
        <v>165</v>
      </c>
      <c r="B178" s="46" t="s">
        <v>327</v>
      </c>
      <c r="C178" s="46" t="s">
        <v>392</v>
      </c>
      <c r="D178" s="46" t="s">
        <v>393</v>
      </c>
      <c r="E178" s="46" t="s">
        <v>394</v>
      </c>
      <c r="F178" s="20" t="s">
        <v>120</v>
      </c>
      <c r="G178" s="18">
        <v>80</v>
      </c>
      <c r="H178" s="32" t="s">
        <v>70</v>
      </c>
      <c r="I178" s="32" t="s">
        <v>71</v>
      </c>
      <c r="J178" s="32"/>
    </row>
    <row r="179" ht="40.5" spans="1:10">
      <c r="A179" s="17">
        <v>166</v>
      </c>
      <c r="B179" s="46" t="s">
        <v>327</v>
      </c>
      <c r="C179" s="46" t="s">
        <v>392</v>
      </c>
      <c r="D179" s="46" t="s">
        <v>395</v>
      </c>
      <c r="E179" s="46" t="s">
        <v>396</v>
      </c>
      <c r="F179" s="20" t="s">
        <v>120</v>
      </c>
      <c r="G179" s="18">
        <v>60</v>
      </c>
      <c r="H179" s="32" t="s">
        <v>70</v>
      </c>
      <c r="I179" s="32" t="s">
        <v>71</v>
      </c>
      <c r="J179" s="32"/>
    </row>
    <row r="180" ht="41.25" spans="1:10">
      <c r="A180" s="17">
        <v>167</v>
      </c>
      <c r="B180" s="20" t="s">
        <v>324</v>
      </c>
      <c r="C180" s="20" t="s">
        <v>397</v>
      </c>
      <c r="D180" s="20" t="s">
        <v>398</v>
      </c>
      <c r="E180" s="45" t="s">
        <v>399</v>
      </c>
      <c r="F180" s="20" t="s">
        <v>263</v>
      </c>
      <c r="G180" s="18">
        <v>22</v>
      </c>
      <c r="H180" s="32" t="s">
        <v>70</v>
      </c>
      <c r="I180" s="32" t="s">
        <v>71</v>
      </c>
      <c r="J180" s="32"/>
    </row>
    <row r="181" spans="1:10">
      <c r="A181" s="12"/>
      <c r="B181" s="20"/>
      <c r="C181" s="22" t="s">
        <v>400</v>
      </c>
      <c r="D181" s="23"/>
      <c r="E181" s="23"/>
      <c r="F181" s="35"/>
      <c r="G181" s="34">
        <f>SUM(G182:G184)</f>
        <v>236</v>
      </c>
      <c r="H181" s="32"/>
      <c r="I181" s="32"/>
      <c r="J181" s="32"/>
    </row>
    <row r="182" ht="31.5" spans="1:12">
      <c r="A182" s="17">
        <v>168</v>
      </c>
      <c r="B182" s="46" t="s">
        <v>327</v>
      </c>
      <c r="C182" s="46" t="s">
        <v>401</v>
      </c>
      <c r="D182" s="46" t="s">
        <v>402</v>
      </c>
      <c r="E182" s="46" t="s">
        <v>403</v>
      </c>
      <c r="F182" s="20" t="s">
        <v>120</v>
      </c>
      <c r="G182" s="18">
        <v>60</v>
      </c>
      <c r="H182" s="32" t="s">
        <v>74</v>
      </c>
      <c r="I182" s="32" t="s">
        <v>75</v>
      </c>
      <c r="J182" s="32"/>
      <c r="K182" s="2"/>
      <c r="L182" s="2"/>
    </row>
    <row r="183" ht="40.5" spans="1:10">
      <c r="A183" s="17">
        <v>169</v>
      </c>
      <c r="B183" s="46" t="s">
        <v>327</v>
      </c>
      <c r="C183" s="46" t="s">
        <v>401</v>
      </c>
      <c r="D183" s="46" t="s">
        <v>404</v>
      </c>
      <c r="E183" s="46" t="s">
        <v>405</v>
      </c>
      <c r="F183" s="20" t="s">
        <v>120</v>
      </c>
      <c r="G183" s="18">
        <v>80</v>
      </c>
      <c r="H183" s="32" t="s">
        <v>74</v>
      </c>
      <c r="I183" s="32" t="s">
        <v>75</v>
      </c>
      <c r="J183" s="32"/>
    </row>
    <row r="184" ht="31.5" spans="1:10">
      <c r="A184" s="17">
        <v>170</v>
      </c>
      <c r="B184" s="20" t="s">
        <v>324</v>
      </c>
      <c r="C184" s="20" t="s">
        <v>406</v>
      </c>
      <c r="D184" s="20" t="s">
        <v>407</v>
      </c>
      <c r="E184" s="20" t="s">
        <v>408</v>
      </c>
      <c r="F184" s="20" t="s">
        <v>252</v>
      </c>
      <c r="G184" s="18">
        <v>96</v>
      </c>
      <c r="H184" s="32" t="s">
        <v>74</v>
      </c>
      <c r="I184" s="32" t="s">
        <v>75</v>
      </c>
      <c r="J184" s="32"/>
    </row>
    <row r="185" spans="1:10">
      <c r="A185" s="12"/>
      <c r="B185" s="20"/>
      <c r="C185" s="22" t="s">
        <v>409</v>
      </c>
      <c r="D185" s="23"/>
      <c r="E185" s="23"/>
      <c r="F185" s="35"/>
      <c r="G185" s="34">
        <f>SUM(G186)</f>
        <v>108</v>
      </c>
      <c r="H185" s="32"/>
      <c r="I185" s="32"/>
      <c r="J185" s="32"/>
    </row>
    <row r="186" ht="31.5" spans="1:10">
      <c r="A186" s="17">
        <v>171</v>
      </c>
      <c r="B186" s="47" t="s">
        <v>327</v>
      </c>
      <c r="C186" s="45" t="s">
        <v>410</v>
      </c>
      <c r="D186" s="46" t="s">
        <v>411</v>
      </c>
      <c r="E186" s="45" t="s">
        <v>412</v>
      </c>
      <c r="F186" s="45" t="s">
        <v>69</v>
      </c>
      <c r="G186" s="36">
        <v>108</v>
      </c>
      <c r="H186" s="32" t="s">
        <v>70</v>
      </c>
      <c r="I186" s="32" t="s">
        <v>71</v>
      </c>
      <c r="J186" s="40"/>
    </row>
    <row r="187" spans="1:10">
      <c r="A187" s="12"/>
      <c r="B187" s="21" t="s">
        <v>413</v>
      </c>
      <c r="C187" s="21"/>
      <c r="D187" s="21"/>
      <c r="E187" s="21"/>
      <c r="F187" s="33"/>
      <c r="G187" s="53">
        <f>G188+G202+G204+G207</f>
        <v>1190</v>
      </c>
      <c r="H187" s="40"/>
      <c r="I187" s="40"/>
      <c r="J187" s="40"/>
    </row>
    <row r="188" spans="1:10">
      <c r="A188" s="12"/>
      <c r="B188" s="18"/>
      <c r="C188" s="22" t="s">
        <v>64</v>
      </c>
      <c r="D188" s="23"/>
      <c r="E188" s="23"/>
      <c r="F188" s="35"/>
      <c r="G188" s="34">
        <f>SUM(G189:G201)</f>
        <v>927</v>
      </c>
      <c r="H188" s="40"/>
      <c r="I188" s="40"/>
      <c r="J188" s="40"/>
    </row>
    <row r="189" ht="31.5" spans="1:10">
      <c r="A189" s="17">
        <v>172</v>
      </c>
      <c r="B189" s="18" t="s">
        <v>414</v>
      </c>
      <c r="C189" s="24" t="s">
        <v>66</v>
      </c>
      <c r="D189" s="18" t="s">
        <v>415</v>
      </c>
      <c r="E189" s="18" t="s">
        <v>116</v>
      </c>
      <c r="F189" s="18" t="s">
        <v>117</v>
      </c>
      <c r="G189" s="18">
        <v>50</v>
      </c>
      <c r="H189" s="32" t="s">
        <v>70</v>
      </c>
      <c r="I189" s="32" t="s">
        <v>71</v>
      </c>
      <c r="J189" s="32"/>
    </row>
    <row r="190" ht="40.5" spans="1:10">
      <c r="A190" s="17">
        <v>173</v>
      </c>
      <c r="B190" s="24" t="s">
        <v>416</v>
      </c>
      <c r="C190" s="24" t="s">
        <v>66</v>
      </c>
      <c r="D190" s="25" t="s">
        <v>417</v>
      </c>
      <c r="E190" s="37" t="s">
        <v>418</v>
      </c>
      <c r="F190" s="36" t="s">
        <v>69</v>
      </c>
      <c r="G190" s="36">
        <v>132</v>
      </c>
      <c r="H190" s="32" t="s">
        <v>70</v>
      </c>
      <c r="I190" s="32" t="s">
        <v>71</v>
      </c>
      <c r="J190" s="32"/>
    </row>
    <row r="191" ht="31.5" spans="1:10">
      <c r="A191" s="17">
        <v>174</v>
      </c>
      <c r="B191" s="12" t="s">
        <v>416</v>
      </c>
      <c r="C191" s="17" t="s">
        <v>66</v>
      </c>
      <c r="D191" s="12" t="s">
        <v>419</v>
      </c>
      <c r="E191" s="12" t="s">
        <v>420</v>
      </c>
      <c r="F191" s="18" t="s">
        <v>120</v>
      </c>
      <c r="G191" s="18">
        <v>80</v>
      </c>
      <c r="H191" s="32" t="s">
        <v>70</v>
      </c>
      <c r="I191" s="32" t="s">
        <v>71</v>
      </c>
      <c r="J191" s="32"/>
    </row>
    <row r="192" ht="40.5" spans="1:10">
      <c r="A192" s="17">
        <v>175</v>
      </c>
      <c r="B192" s="29" t="s">
        <v>421</v>
      </c>
      <c r="C192" s="29" t="s">
        <v>131</v>
      </c>
      <c r="D192" s="12" t="s">
        <v>422</v>
      </c>
      <c r="E192" s="12" t="s">
        <v>423</v>
      </c>
      <c r="F192" s="12" t="s">
        <v>134</v>
      </c>
      <c r="G192" s="12">
        <v>85</v>
      </c>
      <c r="H192" s="32" t="s">
        <v>70</v>
      </c>
      <c r="I192" s="32" t="s">
        <v>71</v>
      </c>
      <c r="J192" s="32"/>
    </row>
    <row r="193" ht="40.5" spans="1:10">
      <c r="A193" s="17">
        <v>176</v>
      </c>
      <c r="B193" s="29" t="s">
        <v>421</v>
      </c>
      <c r="C193" s="29" t="s">
        <v>131</v>
      </c>
      <c r="D193" s="12" t="s">
        <v>424</v>
      </c>
      <c r="E193" s="12" t="s">
        <v>425</v>
      </c>
      <c r="F193" s="12" t="s">
        <v>134</v>
      </c>
      <c r="G193" s="12">
        <v>75</v>
      </c>
      <c r="H193" s="32" t="s">
        <v>70</v>
      </c>
      <c r="I193" s="32" t="s">
        <v>71</v>
      </c>
      <c r="J193" s="32"/>
    </row>
    <row r="194" ht="40.5" spans="1:10">
      <c r="A194" s="17">
        <v>177</v>
      </c>
      <c r="B194" s="28" t="s">
        <v>416</v>
      </c>
      <c r="C194" s="29" t="s">
        <v>131</v>
      </c>
      <c r="D194" s="12" t="s">
        <v>426</v>
      </c>
      <c r="E194" s="12" t="s">
        <v>427</v>
      </c>
      <c r="F194" s="12" t="s">
        <v>134</v>
      </c>
      <c r="G194" s="12">
        <v>65</v>
      </c>
      <c r="H194" s="32" t="s">
        <v>70</v>
      </c>
      <c r="I194" s="32" t="s">
        <v>71</v>
      </c>
      <c r="J194" s="32"/>
    </row>
    <row r="195" ht="40.5" spans="1:10">
      <c r="A195" s="17">
        <v>178</v>
      </c>
      <c r="B195" s="29" t="s">
        <v>421</v>
      </c>
      <c r="C195" s="29" t="s">
        <v>131</v>
      </c>
      <c r="D195" s="12" t="s">
        <v>428</v>
      </c>
      <c r="E195" s="12" t="s">
        <v>429</v>
      </c>
      <c r="F195" s="12" t="s">
        <v>134</v>
      </c>
      <c r="G195" s="12">
        <v>65</v>
      </c>
      <c r="H195" s="32" t="s">
        <v>70</v>
      </c>
      <c r="I195" s="32" t="s">
        <v>71</v>
      </c>
      <c r="J195" s="32"/>
    </row>
    <row r="196" ht="40.5" spans="1:10">
      <c r="A196" s="17">
        <v>179</v>
      </c>
      <c r="B196" s="12" t="s">
        <v>416</v>
      </c>
      <c r="C196" s="18" t="s">
        <v>114</v>
      </c>
      <c r="D196" s="12" t="s">
        <v>430</v>
      </c>
      <c r="E196" s="12" t="s">
        <v>431</v>
      </c>
      <c r="F196" s="19" t="s">
        <v>162</v>
      </c>
      <c r="G196" s="19">
        <v>100</v>
      </c>
      <c r="H196" s="32" t="s">
        <v>70</v>
      </c>
      <c r="I196" s="32" t="s">
        <v>71</v>
      </c>
      <c r="J196" s="32"/>
    </row>
    <row r="197" ht="40.5" spans="1:10">
      <c r="A197" s="17">
        <v>180</v>
      </c>
      <c r="B197" s="12" t="s">
        <v>416</v>
      </c>
      <c r="C197" s="18" t="s">
        <v>114</v>
      </c>
      <c r="D197" s="12" t="s">
        <v>432</v>
      </c>
      <c r="E197" s="12" t="s">
        <v>433</v>
      </c>
      <c r="F197" s="19" t="s">
        <v>162</v>
      </c>
      <c r="G197" s="19">
        <v>60</v>
      </c>
      <c r="H197" s="32" t="s">
        <v>70</v>
      </c>
      <c r="I197" s="32" t="s">
        <v>71</v>
      </c>
      <c r="J197" s="32"/>
    </row>
    <row r="198" ht="40.5" spans="1:10">
      <c r="A198" s="17">
        <v>181</v>
      </c>
      <c r="B198" s="42" t="s">
        <v>414</v>
      </c>
      <c r="C198" s="18" t="s">
        <v>114</v>
      </c>
      <c r="D198" s="18" t="s">
        <v>434</v>
      </c>
      <c r="E198" s="18" t="s">
        <v>435</v>
      </c>
      <c r="F198" s="18" t="s">
        <v>183</v>
      </c>
      <c r="G198" s="18">
        <v>80</v>
      </c>
      <c r="H198" s="32" t="s">
        <v>70</v>
      </c>
      <c r="I198" s="32" t="s">
        <v>71</v>
      </c>
      <c r="J198" s="32"/>
    </row>
    <row r="199" ht="31.5" spans="1:10">
      <c r="A199" s="17">
        <v>182</v>
      </c>
      <c r="B199" s="18" t="s">
        <v>414</v>
      </c>
      <c r="C199" s="18" t="s">
        <v>114</v>
      </c>
      <c r="D199" s="18" t="s">
        <v>436</v>
      </c>
      <c r="E199" s="18" t="s">
        <v>437</v>
      </c>
      <c r="F199" s="18" t="s">
        <v>252</v>
      </c>
      <c r="G199" s="18">
        <v>45</v>
      </c>
      <c r="H199" s="32" t="s">
        <v>70</v>
      </c>
      <c r="I199" s="32" t="s">
        <v>71</v>
      </c>
      <c r="J199" s="32"/>
    </row>
    <row r="200" ht="31.5" spans="1:10">
      <c r="A200" s="17">
        <v>183</v>
      </c>
      <c r="B200" s="18" t="s">
        <v>414</v>
      </c>
      <c r="C200" s="18" t="s">
        <v>114</v>
      </c>
      <c r="D200" s="18" t="s">
        <v>438</v>
      </c>
      <c r="E200" s="18" t="s">
        <v>439</v>
      </c>
      <c r="F200" s="18" t="s">
        <v>252</v>
      </c>
      <c r="G200" s="18">
        <v>45</v>
      </c>
      <c r="H200" s="32" t="s">
        <v>70</v>
      </c>
      <c r="I200" s="32" t="s">
        <v>71</v>
      </c>
      <c r="J200" s="32"/>
    </row>
    <row r="201" ht="31.5" spans="1:10">
      <c r="A201" s="17">
        <v>184</v>
      </c>
      <c r="B201" s="18" t="s">
        <v>414</v>
      </c>
      <c r="C201" s="18" t="s">
        <v>114</v>
      </c>
      <c r="D201" s="18" t="s">
        <v>440</v>
      </c>
      <c r="E201" s="18" t="s">
        <v>441</v>
      </c>
      <c r="F201" s="18" t="s">
        <v>252</v>
      </c>
      <c r="G201" s="18">
        <v>45</v>
      </c>
      <c r="H201" s="32" t="s">
        <v>70</v>
      </c>
      <c r="I201" s="32" t="s">
        <v>71</v>
      </c>
      <c r="J201" s="32"/>
    </row>
    <row r="202" spans="1:10">
      <c r="A202" s="12"/>
      <c r="B202" s="18"/>
      <c r="C202" s="22" t="s">
        <v>442</v>
      </c>
      <c r="D202" s="23"/>
      <c r="E202" s="23"/>
      <c r="F202" s="35"/>
      <c r="G202" s="34">
        <f>SUM(G203)</f>
        <v>75</v>
      </c>
      <c r="H202" s="32"/>
      <c r="I202" s="32"/>
      <c r="J202" s="32"/>
    </row>
    <row r="203" ht="40.5" spans="1:10">
      <c r="A203" s="17">
        <v>185</v>
      </c>
      <c r="B203" s="29" t="s">
        <v>421</v>
      </c>
      <c r="C203" s="29" t="s">
        <v>443</v>
      </c>
      <c r="D203" s="12" t="s">
        <v>444</v>
      </c>
      <c r="E203" s="12" t="s">
        <v>445</v>
      </c>
      <c r="F203" s="12" t="s">
        <v>134</v>
      </c>
      <c r="G203" s="12">
        <v>75</v>
      </c>
      <c r="H203" s="32" t="s">
        <v>70</v>
      </c>
      <c r="I203" s="32" t="s">
        <v>71</v>
      </c>
      <c r="J203" s="32"/>
    </row>
    <row r="204" spans="1:10">
      <c r="A204" s="12"/>
      <c r="B204" s="29"/>
      <c r="C204" s="22" t="s">
        <v>446</v>
      </c>
      <c r="D204" s="23"/>
      <c r="E204" s="23"/>
      <c r="F204" s="35"/>
      <c r="G204" s="34">
        <f>SUM(G205:G206)</f>
        <v>110</v>
      </c>
      <c r="H204" s="32"/>
      <c r="I204" s="32"/>
      <c r="J204" s="32"/>
    </row>
    <row r="205" ht="31.5" spans="1:10">
      <c r="A205" s="17">
        <v>186</v>
      </c>
      <c r="B205" s="18" t="s">
        <v>414</v>
      </c>
      <c r="C205" s="18" t="s">
        <v>447</v>
      </c>
      <c r="D205" s="18" t="s">
        <v>448</v>
      </c>
      <c r="E205" s="18" t="s">
        <v>116</v>
      </c>
      <c r="F205" s="18" t="s">
        <v>117</v>
      </c>
      <c r="G205" s="18">
        <v>50</v>
      </c>
      <c r="H205" s="32" t="s">
        <v>70</v>
      </c>
      <c r="I205" s="32" t="s">
        <v>71</v>
      </c>
      <c r="J205" s="32"/>
    </row>
    <row r="206" ht="31.5" spans="1:10">
      <c r="A206" s="17">
        <v>187</v>
      </c>
      <c r="B206" s="12" t="s">
        <v>416</v>
      </c>
      <c r="C206" s="12" t="s">
        <v>449</v>
      </c>
      <c r="D206" s="12" t="s">
        <v>450</v>
      </c>
      <c r="E206" s="12" t="s">
        <v>451</v>
      </c>
      <c r="F206" s="18" t="s">
        <v>120</v>
      </c>
      <c r="G206" s="18">
        <v>60</v>
      </c>
      <c r="H206" s="32" t="s">
        <v>70</v>
      </c>
      <c r="I206" s="32" t="s">
        <v>71</v>
      </c>
      <c r="J206" s="32"/>
    </row>
    <row r="207" spans="1:10">
      <c r="A207" s="12"/>
      <c r="B207" s="12"/>
      <c r="C207" s="22" t="s">
        <v>452</v>
      </c>
      <c r="D207" s="23"/>
      <c r="E207" s="23"/>
      <c r="F207" s="35"/>
      <c r="G207" s="34">
        <f>SUM(G208)</f>
        <v>78</v>
      </c>
      <c r="H207" s="32"/>
      <c r="I207" s="32"/>
      <c r="J207" s="32"/>
    </row>
    <row r="208" ht="40.5" spans="1:10">
      <c r="A208" s="17">
        <v>188</v>
      </c>
      <c r="B208" s="24" t="s">
        <v>416</v>
      </c>
      <c r="C208" s="24" t="s">
        <v>453</v>
      </c>
      <c r="D208" s="25" t="s">
        <v>454</v>
      </c>
      <c r="E208" s="37" t="s">
        <v>455</v>
      </c>
      <c r="F208" s="36" t="s">
        <v>69</v>
      </c>
      <c r="G208" s="36">
        <v>78</v>
      </c>
      <c r="H208" s="32" t="s">
        <v>70</v>
      </c>
      <c r="I208" s="32" t="s">
        <v>71</v>
      </c>
      <c r="J208" s="32"/>
    </row>
    <row r="209" spans="1:10">
      <c r="A209" s="12"/>
      <c r="B209" s="21" t="s">
        <v>456</v>
      </c>
      <c r="C209" s="21"/>
      <c r="D209" s="21"/>
      <c r="E209" s="21"/>
      <c r="F209" s="33"/>
      <c r="G209" s="53">
        <f>G210+G220+G222+G224+G226+G229+G232</f>
        <v>1533</v>
      </c>
      <c r="H209" s="32"/>
      <c r="I209" s="32"/>
      <c r="J209" s="32"/>
    </row>
    <row r="210" spans="1:10">
      <c r="A210" s="12"/>
      <c r="B210" s="18"/>
      <c r="C210" s="22" t="s">
        <v>64</v>
      </c>
      <c r="D210" s="23"/>
      <c r="E210" s="23"/>
      <c r="F210" s="35"/>
      <c r="G210" s="34">
        <f>SUM(G211:G219)</f>
        <v>886</v>
      </c>
      <c r="H210" s="32"/>
      <c r="I210" s="32"/>
      <c r="J210" s="32"/>
    </row>
    <row r="211" ht="31.5" spans="1:10">
      <c r="A211" s="17">
        <v>189</v>
      </c>
      <c r="B211" s="54" t="s">
        <v>457</v>
      </c>
      <c r="C211" s="12" t="s">
        <v>66</v>
      </c>
      <c r="D211" s="12" t="s">
        <v>458</v>
      </c>
      <c r="E211" s="36" t="s">
        <v>459</v>
      </c>
      <c r="F211" s="36" t="s">
        <v>69</v>
      </c>
      <c r="G211" s="36">
        <v>300</v>
      </c>
      <c r="H211" s="32" t="s">
        <v>70</v>
      </c>
      <c r="I211" s="32" t="s">
        <v>71</v>
      </c>
      <c r="J211" s="40"/>
    </row>
    <row r="212" ht="31.5" spans="1:10">
      <c r="A212" s="17">
        <v>190</v>
      </c>
      <c r="B212" s="12" t="s">
        <v>460</v>
      </c>
      <c r="C212" s="12" t="s">
        <v>66</v>
      </c>
      <c r="D212" s="12" t="s">
        <v>461</v>
      </c>
      <c r="E212" s="36" t="s">
        <v>462</v>
      </c>
      <c r="F212" s="36" t="s">
        <v>69</v>
      </c>
      <c r="G212" s="36">
        <v>132</v>
      </c>
      <c r="H212" s="32" t="s">
        <v>70</v>
      </c>
      <c r="I212" s="32" t="s">
        <v>71</v>
      </c>
      <c r="J212" s="32"/>
    </row>
    <row r="213" ht="31.5" spans="1:10">
      <c r="A213" s="17">
        <v>191</v>
      </c>
      <c r="B213" s="12" t="s">
        <v>460</v>
      </c>
      <c r="C213" s="12" t="s">
        <v>66</v>
      </c>
      <c r="D213" s="12" t="s">
        <v>463</v>
      </c>
      <c r="E213" s="36" t="s">
        <v>464</v>
      </c>
      <c r="F213" s="36" t="s">
        <v>69</v>
      </c>
      <c r="G213" s="36">
        <v>105</v>
      </c>
      <c r="H213" s="32" t="s">
        <v>70</v>
      </c>
      <c r="I213" s="32" t="s">
        <v>71</v>
      </c>
      <c r="J213" s="32"/>
    </row>
    <row r="214" ht="31.5" spans="1:10">
      <c r="A214" s="17">
        <v>192</v>
      </c>
      <c r="B214" s="12" t="s">
        <v>460</v>
      </c>
      <c r="C214" s="17" t="s">
        <v>66</v>
      </c>
      <c r="D214" s="28" t="s">
        <v>465</v>
      </c>
      <c r="E214" s="12" t="s">
        <v>466</v>
      </c>
      <c r="F214" s="18" t="s">
        <v>120</v>
      </c>
      <c r="G214" s="18">
        <v>60</v>
      </c>
      <c r="H214" s="32" t="s">
        <v>70</v>
      </c>
      <c r="I214" s="32" t="s">
        <v>71</v>
      </c>
      <c r="J214" s="32"/>
    </row>
    <row r="215" ht="40.5" spans="1:10">
      <c r="A215" s="17">
        <v>193</v>
      </c>
      <c r="B215" s="29" t="s">
        <v>467</v>
      </c>
      <c r="C215" s="29" t="s">
        <v>131</v>
      </c>
      <c r="D215" s="12" t="s">
        <v>468</v>
      </c>
      <c r="E215" s="12" t="s">
        <v>469</v>
      </c>
      <c r="F215" s="12" t="s">
        <v>134</v>
      </c>
      <c r="G215" s="12">
        <v>85</v>
      </c>
      <c r="H215" s="32" t="s">
        <v>70</v>
      </c>
      <c r="I215" s="32" t="s">
        <v>71</v>
      </c>
      <c r="J215" s="32"/>
    </row>
    <row r="216" ht="67.5" spans="1:10">
      <c r="A216" s="17">
        <v>194</v>
      </c>
      <c r="B216" s="24" t="s">
        <v>460</v>
      </c>
      <c r="C216" s="18" t="s">
        <v>114</v>
      </c>
      <c r="D216" s="12" t="s">
        <v>470</v>
      </c>
      <c r="E216" s="12" t="s">
        <v>471</v>
      </c>
      <c r="F216" s="19" t="s">
        <v>162</v>
      </c>
      <c r="G216" s="19">
        <v>80</v>
      </c>
      <c r="H216" s="32" t="s">
        <v>70</v>
      </c>
      <c r="I216" s="32" t="s">
        <v>71</v>
      </c>
      <c r="J216" s="32"/>
    </row>
    <row r="217" ht="40.5" spans="1:10">
      <c r="A217" s="17">
        <v>195</v>
      </c>
      <c r="B217" s="42" t="s">
        <v>457</v>
      </c>
      <c r="C217" s="18" t="s">
        <v>114</v>
      </c>
      <c r="D217" s="18" t="s">
        <v>472</v>
      </c>
      <c r="E217" s="18" t="s">
        <v>473</v>
      </c>
      <c r="F217" s="18" t="s">
        <v>183</v>
      </c>
      <c r="G217" s="18">
        <v>70</v>
      </c>
      <c r="H217" s="32" t="s">
        <v>70</v>
      </c>
      <c r="I217" s="32" t="s">
        <v>71</v>
      </c>
      <c r="J217" s="32"/>
    </row>
    <row r="218" ht="31.5" spans="1:10">
      <c r="A218" s="17">
        <v>196</v>
      </c>
      <c r="B218" s="18" t="s">
        <v>457</v>
      </c>
      <c r="C218" s="18" t="s">
        <v>114</v>
      </c>
      <c r="D218" s="18" t="s">
        <v>474</v>
      </c>
      <c r="E218" s="18" t="s">
        <v>475</v>
      </c>
      <c r="F218" s="18" t="s">
        <v>252</v>
      </c>
      <c r="G218" s="18">
        <v>18</v>
      </c>
      <c r="H218" s="32" t="s">
        <v>70</v>
      </c>
      <c r="I218" s="32" t="s">
        <v>71</v>
      </c>
      <c r="J218" s="32"/>
    </row>
    <row r="219" ht="31.5" spans="1:10">
      <c r="A219" s="17">
        <v>197</v>
      </c>
      <c r="B219" s="18" t="s">
        <v>457</v>
      </c>
      <c r="C219" s="18" t="s">
        <v>114</v>
      </c>
      <c r="D219" s="18" t="s">
        <v>476</v>
      </c>
      <c r="E219" s="18" t="s">
        <v>477</v>
      </c>
      <c r="F219" s="18" t="s">
        <v>252</v>
      </c>
      <c r="G219" s="18">
        <v>36</v>
      </c>
      <c r="H219" s="32" t="s">
        <v>70</v>
      </c>
      <c r="I219" s="32" t="s">
        <v>71</v>
      </c>
      <c r="J219" s="32"/>
    </row>
    <row r="220" spans="1:10">
      <c r="A220" s="12"/>
      <c r="B220" s="18"/>
      <c r="C220" s="22" t="s">
        <v>478</v>
      </c>
      <c r="D220" s="23"/>
      <c r="E220" s="23"/>
      <c r="F220" s="35"/>
      <c r="G220" s="34">
        <f t="shared" ref="G220:G224" si="0">SUM(G221)</f>
        <v>90</v>
      </c>
      <c r="H220" s="32"/>
      <c r="I220" s="32"/>
      <c r="J220" s="32"/>
    </row>
    <row r="221" ht="31.5" spans="1:10">
      <c r="A221" s="17">
        <v>198</v>
      </c>
      <c r="B221" s="24" t="s">
        <v>460</v>
      </c>
      <c r="C221" s="18" t="s">
        <v>479</v>
      </c>
      <c r="D221" s="12" t="s">
        <v>480</v>
      </c>
      <c r="E221" s="12" t="s">
        <v>481</v>
      </c>
      <c r="F221" s="19" t="s">
        <v>162</v>
      </c>
      <c r="G221" s="19">
        <v>90</v>
      </c>
      <c r="H221" s="32" t="s">
        <v>70</v>
      </c>
      <c r="I221" s="32" t="s">
        <v>71</v>
      </c>
      <c r="J221" s="32"/>
    </row>
    <row r="222" spans="1:10">
      <c r="A222" s="12"/>
      <c r="B222" s="24"/>
      <c r="C222" s="22" t="s">
        <v>482</v>
      </c>
      <c r="D222" s="23"/>
      <c r="E222" s="23"/>
      <c r="F222" s="35"/>
      <c r="G222" s="34">
        <f t="shared" si="0"/>
        <v>50</v>
      </c>
      <c r="H222" s="32"/>
      <c r="I222" s="32"/>
      <c r="J222" s="32"/>
    </row>
    <row r="223" ht="40.5" spans="1:10">
      <c r="A223" s="17">
        <v>199</v>
      </c>
      <c r="B223" s="24" t="s">
        <v>460</v>
      </c>
      <c r="C223" s="18" t="s">
        <v>483</v>
      </c>
      <c r="D223" s="12" t="s">
        <v>484</v>
      </c>
      <c r="E223" s="12" t="s">
        <v>485</v>
      </c>
      <c r="F223" s="19" t="s">
        <v>162</v>
      </c>
      <c r="G223" s="19">
        <v>50</v>
      </c>
      <c r="H223" s="32" t="s">
        <v>70</v>
      </c>
      <c r="I223" s="32" t="s">
        <v>71</v>
      </c>
      <c r="J223" s="32"/>
    </row>
    <row r="224" spans="1:10">
      <c r="A224" s="12"/>
      <c r="B224" s="24"/>
      <c r="C224" s="22" t="s">
        <v>486</v>
      </c>
      <c r="D224" s="23"/>
      <c r="E224" s="23"/>
      <c r="F224" s="35"/>
      <c r="G224" s="34">
        <f t="shared" si="0"/>
        <v>50</v>
      </c>
      <c r="H224" s="32"/>
      <c r="I224" s="32"/>
      <c r="J224" s="32"/>
    </row>
    <row r="225" ht="31.5" spans="1:10">
      <c r="A225" s="17">
        <v>200</v>
      </c>
      <c r="B225" s="18" t="s">
        <v>457</v>
      </c>
      <c r="C225" s="18" t="s">
        <v>487</v>
      </c>
      <c r="D225" s="18" t="s">
        <v>488</v>
      </c>
      <c r="E225" s="18" t="s">
        <v>116</v>
      </c>
      <c r="F225" s="18" t="s">
        <v>117</v>
      </c>
      <c r="G225" s="18">
        <v>50</v>
      </c>
      <c r="H225" s="32" t="s">
        <v>70</v>
      </c>
      <c r="I225" s="32" t="s">
        <v>71</v>
      </c>
      <c r="J225" s="32"/>
    </row>
    <row r="226" spans="1:10">
      <c r="A226" s="12"/>
      <c r="B226" s="18"/>
      <c r="C226" s="22" t="s">
        <v>489</v>
      </c>
      <c r="D226" s="23"/>
      <c r="E226" s="23"/>
      <c r="F226" s="35"/>
      <c r="G226" s="34">
        <f>SUM(G227:G228)</f>
        <v>227</v>
      </c>
      <c r="H226" s="32"/>
      <c r="I226" s="32"/>
      <c r="J226" s="32"/>
    </row>
    <row r="227" ht="40.5" spans="1:10">
      <c r="A227" s="17">
        <v>201</v>
      </c>
      <c r="B227" s="17" t="s">
        <v>460</v>
      </c>
      <c r="C227" s="36" t="s">
        <v>490</v>
      </c>
      <c r="D227" s="12" t="s">
        <v>491</v>
      </c>
      <c r="E227" s="36" t="s">
        <v>492</v>
      </c>
      <c r="F227" s="36" t="s">
        <v>69</v>
      </c>
      <c r="G227" s="36">
        <v>132</v>
      </c>
      <c r="H227" s="32" t="s">
        <v>70</v>
      </c>
      <c r="I227" s="32" t="s">
        <v>71</v>
      </c>
      <c r="J227" s="32"/>
    </row>
    <row r="228" ht="40.5" spans="1:10">
      <c r="A228" s="17">
        <v>202</v>
      </c>
      <c r="B228" s="28" t="s">
        <v>460</v>
      </c>
      <c r="C228" s="28" t="s">
        <v>493</v>
      </c>
      <c r="D228" s="12" t="s">
        <v>494</v>
      </c>
      <c r="E228" s="12" t="s">
        <v>495</v>
      </c>
      <c r="F228" s="12" t="s">
        <v>134</v>
      </c>
      <c r="G228" s="12">
        <v>95</v>
      </c>
      <c r="H228" s="32" t="s">
        <v>70</v>
      </c>
      <c r="I228" s="32" t="s">
        <v>71</v>
      </c>
      <c r="J228" s="32"/>
    </row>
    <row r="229" spans="1:10">
      <c r="A229" s="12"/>
      <c r="B229" s="28"/>
      <c r="C229" s="22" t="s">
        <v>496</v>
      </c>
      <c r="D229" s="23"/>
      <c r="E229" s="23"/>
      <c r="F229" s="35"/>
      <c r="G229" s="34">
        <f>SUM(G230:G231)</f>
        <v>100</v>
      </c>
      <c r="H229" s="32"/>
      <c r="I229" s="32"/>
      <c r="J229" s="32"/>
    </row>
    <row r="230" ht="31.5" spans="1:12">
      <c r="A230" s="17">
        <v>203</v>
      </c>
      <c r="B230" s="18" t="s">
        <v>457</v>
      </c>
      <c r="C230" s="18" t="s">
        <v>497</v>
      </c>
      <c r="D230" s="18" t="s">
        <v>498</v>
      </c>
      <c r="E230" s="18" t="s">
        <v>116</v>
      </c>
      <c r="F230" s="18" t="s">
        <v>117</v>
      </c>
      <c r="G230" s="18">
        <v>50</v>
      </c>
      <c r="H230" s="32" t="s">
        <v>70</v>
      </c>
      <c r="I230" s="32" t="s">
        <v>71</v>
      </c>
      <c r="J230" s="32"/>
      <c r="K230" s="2"/>
      <c r="L230" s="2"/>
    </row>
    <row r="231" ht="31.5" spans="1:10">
      <c r="A231" s="17">
        <v>204</v>
      </c>
      <c r="B231" s="18" t="s">
        <v>457</v>
      </c>
      <c r="C231" s="18" t="s">
        <v>497</v>
      </c>
      <c r="D231" s="18" t="s">
        <v>499</v>
      </c>
      <c r="E231" s="18" t="s">
        <v>116</v>
      </c>
      <c r="F231" s="18" t="s">
        <v>117</v>
      </c>
      <c r="G231" s="18">
        <v>50</v>
      </c>
      <c r="H231" s="32" t="s">
        <v>70</v>
      </c>
      <c r="I231" s="32" t="s">
        <v>71</v>
      </c>
      <c r="J231" s="32"/>
    </row>
    <row r="232" spans="1:10">
      <c r="A232" s="12"/>
      <c r="B232" s="18"/>
      <c r="C232" s="22" t="s">
        <v>500</v>
      </c>
      <c r="D232" s="23"/>
      <c r="E232" s="23"/>
      <c r="F232" s="35"/>
      <c r="G232" s="34">
        <f>SUM(G233:G234)</f>
        <v>130</v>
      </c>
      <c r="H232" s="32"/>
      <c r="I232" s="32"/>
      <c r="J232" s="32"/>
    </row>
    <row r="233" ht="31.5" spans="1:10">
      <c r="A233" s="17">
        <v>205</v>
      </c>
      <c r="B233" s="18" t="s">
        <v>457</v>
      </c>
      <c r="C233" s="18" t="s">
        <v>501</v>
      </c>
      <c r="D233" s="18" t="s">
        <v>502</v>
      </c>
      <c r="E233" s="18" t="s">
        <v>116</v>
      </c>
      <c r="F233" s="18" t="s">
        <v>117</v>
      </c>
      <c r="G233" s="18">
        <v>50</v>
      </c>
      <c r="H233" s="32" t="s">
        <v>70</v>
      </c>
      <c r="I233" s="32" t="s">
        <v>71</v>
      </c>
      <c r="J233" s="32"/>
    </row>
    <row r="234" ht="31.5" spans="1:10">
      <c r="A234" s="17">
        <v>206</v>
      </c>
      <c r="B234" s="12" t="s">
        <v>460</v>
      </c>
      <c r="C234" s="12" t="s">
        <v>503</v>
      </c>
      <c r="D234" s="28" t="s">
        <v>504</v>
      </c>
      <c r="E234" s="12" t="s">
        <v>505</v>
      </c>
      <c r="F234" s="18" t="s">
        <v>120</v>
      </c>
      <c r="G234" s="18">
        <v>80</v>
      </c>
      <c r="H234" s="32" t="s">
        <v>70</v>
      </c>
      <c r="I234" s="32" t="s">
        <v>71</v>
      </c>
      <c r="J234" s="41"/>
    </row>
    <row r="235" spans="1:10">
      <c r="A235" s="12"/>
      <c r="B235" s="21" t="s">
        <v>506</v>
      </c>
      <c r="C235" s="21"/>
      <c r="D235" s="21"/>
      <c r="E235" s="21"/>
      <c r="F235" s="33"/>
      <c r="G235" s="53">
        <f>G236+G239+G243+G246+G248</f>
        <v>617</v>
      </c>
      <c r="H235" s="32"/>
      <c r="I235" s="32"/>
      <c r="J235" s="32"/>
    </row>
    <row r="236" spans="1:10">
      <c r="A236" s="12"/>
      <c r="B236" s="18"/>
      <c r="C236" s="22" t="s">
        <v>64</v>
      </c>
      <c r="D236" s="23"/>
      <c r="E236" s="23"/>
      <c r="F236" s="35"/>
      <c r="G236" s="34">
        <f>SUM(G237:G238)</f>
        <v>175</v>
      </c>
      <c r="H236" s="32"/>
      <c r="I236" s="32"/>
      <c r="J236" s="32"/>
    </row>
    <row r="237" ht="31.5" spans="1:10">
      <c r="A237" s="17">
        <v>207</v>
      </c>
      <c r="B237" s="27" t="s">
        <v>507</v>
      </c>
      <c r="C237" s="24" t="s">
        <v>66</v>
      </c>
      <c r="D237" s="26" t="s">
        <v>508</v>
      </c>
      <c r="E237" s="19" t="s">
        <v>509</v>
      </c>
      <c r="F237" s="36" t="s">
        <v>69</v>
      </c>
      <c r="G237" s="36">
        <v>100</v>
      </c>
      <c r="H237" s="32" t="s">
        <v>70</v>
      </c>
      <c r="I237" s="32" t="s">
        <v>71</v>
      </c>
      <c r="J237" s="32"/>
    </row>
    <row r="238" ht="31.5" spans="1:10">
      <c r="A238" s="17">
        <v>208</v>
      </c>
      <c r="B238" s="29" t="s">
        <v>510</v>
      </c>
      <c r="C238" s="29" t="s">
        <v>131</v>
      </c>
      <c r="D238" s="12" t="s">
        <v>511</v>
      </c>
      <c r="E238" s="12" t="s">
        <v>512</v>
      </c>
      <c r="F238" s="12" t="s">
        <v>134</v>
      </c>
      <c r="G238" s="12">
        <v>75</v>
      </c>
      <c r="H238" s="32" t="s">
        <v>70</v>
      </c>
      <c r="I238" s="32" t="s">
        <v>71</v>
      </c>
      <c r="J238" s="32"/>
    </row>
    <row r="239" spans="1:10">
      <c r="A239" s="12"/>
      <c r="B239" s="18"/>
      <c r="C239" s="22" t="s">
        <v>513</v>
      </c>
      <c r="D239" s="23"/>
      <c r="E239" s="23"/>
      <c r="F239" s="35"/>
      <c r="G239" s="34">
        <f>SUM(G240:G242)</f>
        <v>214</v>
      </c>
      <c r="H239" s="32"/>
      <c r="I239" s="32"/>
      <c r="J239" s="32"/>
    </row>
    <row r="240" ht="31.5" spans="1:10">
      <c r="A240" s="17">
        <v>209</v>
      </c>
      <c r="B240" s="27" t="s">
        <v>507</v>
      </c>
      <c r="C240" s="24" t="s">
        <v>514</v>
      </c>
      <c r="D240" s="26" t="s">
        <v>515</v>
      </c>
      <c r="E240" s="19" t="s">
        <v>516</v>
      </c>
      <c r="F240" s="36" t="s">
        <v>69</v>
      </c>
      <c r="G240" s="36">
        <v>100</v>
      </c>
      <c r="H240" s="32" t="s">
        <v>70</v>
      </c>
      <c r="I240" s="32" t="s">
        <v>71</v>
      </c>
      <c r="J240" s="32"/>
    </row>
    <row r="241" ht="31.5" spans="1:10">
      <c r="A241" s="17">
        <v>210</v>
      </c>
      <c r="B241" s="18" t="s">
        <v>517</v>
      </c>
      <c r="C241" s="18" t="s">
        <v>518</v>
      </c>
      <c r="D241" s="18" t="s">
        <v>519</v>
      </c>
      <c r="E241" s="18" t="s">
        <v>520</v>
      </c>
      <c r="F241" s="18" t="s">
        <v>252</v>
      </c>
      <c r="G241" s="18">
        <v>18</v>
      </c>
      <c r="H241" s="32" t="s">
        <v>70</v>
      </c>
      <c r="I241" s="32" t="s">
        <v>71</v>
      </c>
      <c r="J241" s="32"/>
    </row>
    <row r="242" ht="31.5" spans="1:10">
      <c r="A242" s="17">
        <v>211</v>
      </c>
      <c r="B242" s="18" t="s">
        <v>517</v>
      </c>
      <c r="C242" s="18" t="s">
        <v>518</v>
      </c>
      <c r="D242" s="18" t="s">
        <v>521</v>
      </c>
      <c r="E242" s="18" t="s">
        <v>522</v>
      </c>
      <c r="F242" s="18" t="s">
        <v>252</v>
      </c>
      <c r="G242" s="18">
        <v>96</v>
      </c>
      <c r="H242" s="32" t="s">
        <v>70</v>
      </c>
      <c r="I242" s="32" t="s">
        <v>71</v>
      </c>
      <c r="J242" s="32"/>
    </row>
    <row r="243" spans="1:10">
      <c r="A243" s="12"/>
      <c r="B243" s="18"/>
      <c r="C243" s="22" t="s">
        <v>523</v>
      </c>
      <c r="D243" s="23"/>
      <c r="E243" s="23"/>
      <c r="F243" s="35"/>
      <c r="G243" s="34">
        <f>SUM(G244:G245)</f>
        <v>130</v>
      </c>
      <c r="H243" s="32"/>
      <c r="I243" s="32"/>
      <c r="J243" s="32"/>
    </row>
    <row r="244" ht="31.5" spans="1:10">
      <c r="A244" s="17">
        <v>212</v>
      </c>
      <c r="B244" s="18" t="s">
        <v>517</v>
      </c>
      <c r="C244" s="18" t="s">
        <v>524</v>
      </c>
      <c r="D244" s="18" t="s">
        <v>525</v>
      </c>
      <c r="E244" s="18" t="s">
        <v>116</v>
      </c>
      <c r="F244" s="18" t="s">
        <v>117</v>
      </c>
      <c r="G244" s="18">
        <v>50</v>
      </c>
      <c r="H244" s="32" t="s">
        <v>70</v>
      </c>
      <c r="I244" s="32" t="s">
        <v>71</v>
      </c>
      <c r="J244" s="32"/>
    </row>
    <row r="245" ht="40.5" spans="1:10">
      <c r="A245" s="17">
        <v>213</v>
      </c>
      <c r="B245" s="18" t="s">
        <v>517</v>
      </c>
      <c r="C245" s="18" t="s">
        <v>524</v>
      </c>
      <c r="D245" s="18" t="s">
        <v>526</v>
      </c>
      <c r="E245" s="18" t="s">
        <v>527</v>
      </c>
      <c r="F245" s="18" t="s">
        <v>120</v>
      </c>
      <c r="G245" s="18">
        <v>80</v>
      </c>
      <c r="H245" s="32" t="s">
        <v>70</v>
      </c>
      <c r="I245" s="32" t="s">
        <v>71</v>
      </c>
      <c r="J245" s="41"/>
    </row>
    <row r="246" spans="1:10">
      <c r="A246" s="12"/>
      <c r="B246" s="18"/>
      <c r="C246" s="22" t="s">
        <v>528</v>
      </c>
      <c r="D246" s="23"/>
      <c r="E246" s="23"/>
      <c r="F246" s="35"/>
      <c r="G246" s="34">
        <f>SUM(G247)</f>
        <v>18</v>
      </c>
      <c r="H246" s="41"/>
      <c r="I246" s="41"/>
      <c r="J246" s="41"/>
    </row>
    <row r="247" ht="31.5" spans="1:10">
      <c r="A247" s="17">
        <v>214</v>
      </c>
      <c r="B247" s="18" t="s">
        <v>517</v>
      </c>
      <c r="C247" s="18" t="s">
        <v>529</v>
      </c>
      <c r="D247" s="18" t="s">
        <v>530</v>
      </c>
      <c r="E247" s="18" t="s">
        <v>531</v>
      </c>
      <c r="F247" s="18" t="s">
        <v>252</v>
      </c>
      <c r="G247" s="18">
        <v>18</v>
      </c>
      <c r="H247" s="32" t="s">
        <v>70</v>
      </c>
      <c r="I247" s="32" t="s">
        <v>71</v>
      </c>
      <c r="J247" s="32"/>
    </row>
    <row r="248" spans="1:10">
      <c r="A248" s="12"/>
      <c r="B248" s="18"/>
      <c r="C248" s="22" t="s">
        <v>532</v>
      </c>
      <c r="D248" s="23"/>
      <c r="E248" s="23"/>
      <c r="F248" s="35"/>
      <c r="G248" s="34">
        <f>SUM(G249)</f>
        <v>80</v>
      </c>
      <c r="H248" s="32"/>
      <c r="I248" s="32"/>
      <c r="J248" s="32"/>
    </row>
    <row r="249" ht="40.5" spans="1:10">
      <c r="A249" s="17">
        <v>215</v>
      </c>
      <c r="B249" s="18" t="s">
        <v>517</v>
      </c>
      <c r="C249" s="18" t="s">
        <v>533</v>
      </c>
      <c r="D249" s="18" t="s">
        <v>534</v>
      </c>
      <c r="E249" s="18" t="s">
        <v>535</v>
      </c>
      <c r="F249" s="18" t="s">
        <v>120</v>
      </c>
      <c r="G249" s="18">
        <v>80</v>
      </c>
      <c r="H249" s="32" t="s">
        <v>70</v>
      </c>
      <c r="I249" s="32" t="s">
        <v>71</v>
      </c>
      <c r="J249" s="41"/>
    </row>
    <row r="250" spans="1:10">
      <c r="A250" s="12"/>
      <c r="B250" s="21" t="s">
        <v>536</v>
      </c>
      <c r="C250" s="21"/>
      <c r="D250" s="21"/>
      <c r="E250" s="21"/>
      <c r="F250" s="33"/>
      <c r="G250" s="53">
        <f>G251+G264+G270+G272+G275+G278+G281</f>
        <v>2615</v>
      </c>
      <c r="H250" s="32"/>
      <c r="I250" s="32"/>
      <c r="J250" s="32"/>
    </row>
    <row r="251" spans="1:10">
      <c r="A251" s="12"/>
      <c r="B251" s="18"/>
      <c r="C251" s="22" t="s">
        <v>64</v>
      </c>
      <c r="D251" s="23"/>
      <c r="E251" s="23"/>
      <c r="F251" s="35"/>
      <c r="G251" s="34">
        <f>SUM(G252:G263)</f>
        <v>1607</v>
      </c>
      <c r="H251" s="32"/>
      <c r="I251" s="32"/>
      <c r="J251" s="32"/>
    </row>
    <row r="252" ht="40.5" spans="1:10">
      <c r="A252" s="17">
        <v>216</v>
      </c>
      <c r="B252" s="18" t="s">
        <v>537</v>
      </c>
      <c r="C252" s="12" t="s">
        <v>66</v>
      </c>
      <c r="D252" s="12" t="s">
        <v>538</v>
      </c>
      <c r="E252" s="36" t="s">
        <v>539</v>
      </c>
      <c r="F252" s="36" t="s">
        <v>69</v>
      </c>
      <c r="G252" s="36">
        <v>27</v>
      </c>
      <c r="H252" s="32" t="s">
        <v>70</v>
      </c>
      <c r="I252" s="32" t="s">
        <v>71</v>
      </c>
      <c r="J252" s="32"/>
    </row>
    <row r="253" ht="40.5" spans="1:10">
      <c r="A253" s="17">
        <v>217</v>
      </c>
      <c r="B253" s="18" t="s">
        <v>537</v>
      </c>
      <c r="C253" s="12" t="s">
        <v>66</v>
      </c>
      <c r="D253" s="12" t="s">
        <v>540</v>
      </c>
      <c r="E253" s="36" t="s">
        <v>541</v>
      </c>
      <c r="F253" s="36" t="s">
        <v>69</v>
      </c>
      <c r="G253" s="36">
        <v>132</v>
      </c>
      <c r="H253" s="32" t="s">
        <v>70</v>
      </c>
      <c r="I253" s="32" t="s">
        <v>71</v>
      </c>
      <c r="J253" s="40"/>
    </row>
    <row r="254" ht="31.5" spans="1:10">
      <c r="A254" s="17">
        <v>218</v>
      </c>
      <c r="B254" s="17" t="s">
        <v>542</v>
      </c>
      <c r="C254" s="12" t="s">
        <v>66</v>
      </c>
      <c r="D254" s="12" t="s">
        <v>543</v>
      </c>
      <c r="E254" s="36" t="s">
        <v>544</v>
      </c>
      <c r="F254" s="36" t="s">
        <v>69</v>
      </c>
      <c r="G254" s="36">
        <v>132</v>
      </c>
      <c r="H254" s="32" t="s">
        <v>70</v>
      </c>
      <c r="I254" s="32" t="s">
        <v>71</v>
      </c>
      <c r="J254" s="32"/>
    </row>
    <row r="255" ht="31.5" spans="1:10">
      <c r="A255" s="17">
        <v>219</v>
      </c>
      <c r="B255" s="12" t="s">
        <v>542</v>
      </c>
      <c r="C255" s="17" t="s">
        <v>66</v>
      </c>
      <c r="D255" s="12" t="s">
        <v>545</v>
      </c>
      <c r="E255" s="12" t="s">
        <v>546</v>
      </c>
      <c r="F255" s="18" t="s">
        <v>120</v>
      </c>
      <c r="G255" s="18">
        <v>100</v>
      </c>
      <c r="H255" s="32" t="s">
        <v>70</v>
      </c>
      <c r="I255" s="32" t="s">
        <v>71</v>
      </c>
      <c r="J255" s="41"/>
    </row>
    <row r="256" ht="31.5" spans="1:10">
      <c r="A256" s="17">
        <v>220</v>
      </c>
      <c r="B256" s="12" t="s">
        <v>542</v>
      </c>
      <c r="C256" s="17" t="s">
        <v>66</v>
      </c>
      <c r="D256" s="12" t="s">
        <v>547</v>
      </c>
      <c r="E256" s="12" t="s">
        <v>548</v>
      </c>
      <c r="F256" s="18" t="s">
        <v>120</v>
      </c>
      <c r="G256" s="18">
        <v>100</v>
      </c>
      <c r="H256" s="32" t="s">
        <v>70</v>
      </c>
      <c r="I256" s="32" t="s">
        <v>71</v>
      </c>
      <c r="J256" s="41"/>
    </row>
    <row r="257" ht="40.5" spans="1:10">
      <c r="A257" s="17">
        <v>221</v>
      </c>
      <c r="B257" s="12" t="s">
        <v>542</v>
      </c>
      <c r="C257" s="17" t="s">
        <v>66</v>
      </c>
      <c r="D257" s="12" t="s">
        <v>549</v>
      </c>
      <c r="E257" s="12" t="s">
        <v>550</v>
      </c>
      <c r="F257" s="18" t="s">
        <v>120</v>
      </c>
      <c r="G257" s="18">
        <v>100</v>
      </c>
      <c r="H257" s="32" t="s">
        <v>70</v>
      </c>
      <c r="I257" s="32" t="s">
        <v>71</v>
      </c>
      <c r="J257" s="32"/>
    </row>
    <row r="258" ht="40.5" spans="1:10">
      <c r="A258" s="17">
        <v>222</v>
      </c>
      <c r="B258" s="29" t="s">
        <v>551</v>
      </c>
      <c r="C258" s="29" t="s">
        <v>131</v>
      </c>
      <c r="D258" s="12" t="s">
        <v>552</v>
      </c>
      <c r="E258" s="12" t="s">
        <v>553</v>
      </c>
      <c r="F258" s="12" t="s">
        <v>134</v>
      </c>
      <c r="G258" s="12">
        <v>95</v>
      </c>
      <c r="H258" s="32" t="s">
        <v>70</v>
      </c>
      <c r="I258" s="32" t="s">
        <v>71</v>
      </c>
      <c r="J258" s="32"/>
    </row>
    <row r="259" ht="31.5" spans="1:10">
      <c r="A259" s="17">
        <v>223</v>
      </c>
      <c r="B259" s="29" t="s">
        <v>551</v>
      </c>
      <c r="C259" s="29" t="s">
        <v>131</v>
      </c>
      <c r="D259" s="12" t="s">
        <v>554</v>
      </c>
      <c r="E259" s="12" t="s">
        <v>555</v>
      </c>
      <c r="F259" s="12" t="s">
        <v>134</v>
      </c>
      <c r="G259" s="12">
        <v>85</v>
      </c>
      <c r="H259" s="32" t="s">
        <v>70</v>
      </c>
      <c r="I259" s="32" t="s">
        <v>71</v>
      </c>
      <c r="J259" s="32"/>
    </row>
    <row r="260" ht="54" spans="1:10">
      <c r="A260" s="17">
        <v>224</v>
      </c>
      <c r="B260" s="42" t="s">
        <v>537</v>
      </c>
      <c r="C260" s="18" t="s">
        <v>114</v>
      </c>
      <c r="D260" s="18" t="s">
        <v>556</v>
      </c>
      <c r="E260" s="18" t="s">
        <v>557</v>
      </c>
      <c r="F260" s="18" t="s">
        <v>183</v>
      </c>
      <c r="G260" s="18">
        <v>100</v>
      </c>
      <c r="H260" s="32" t="s">
        <v>70</v>
      </c>
      <c r="I260" s="32" t="s">
        <v>71</v>
      </c>
      <c r="J260" s="32"/>
    </row>
    <row r="261" ht="54" spans="1:10">
      <c r="A261" s="17">
        <v>225</v>
      </c>
      <c r="B261" s="42" t="s">
        <v>537</v>
      </c>
      <c r="C261" s="18" t="s">
        <v>114</v>
      </c>
      <c r="D261" s="18" t="s">
        <v>558</v>
      </c>
      <c r="E261" s="18" t="s">
        <v>559</v>
      </c>
      <c r="F261" s="18" t="s">
        <v>183</v>
      </c>
      <c r="G261" s="18">
        <v>100</v>
      </c>
      <c r="H261" s="32" t="s">
        <v>70</v>
      </c>
      <c r="I261" s="32" t="s">
        <v>71</v>
      </c>
      <c r="J261" s="32"/>
    </row>
    <row r="262" ht="31.5" spans="1:10">
      <c r="A262" s="17">
        <v>226</v>
      </c>
      <c r="B262" s="18" t="s">
        <v>537</v>
      </c>
      <c r="C262" s="18" t="s">
        <v>114</v>
      </c>
      <c r="D262" s="18" t="s">
        <v>560</v>
      </c>
      <c r="E262" s="18" t="s">
        <v>561</v>
      </c>
      <c r="F262" s="18" t="s">
        <v>252</v>
      </c>
      <c r="G262" s="18">
        <v>36</v>
      </c>
      <c r="H262" s="32" t="s">
        <v>70</v>
      </c>
      <c r="I262" s="32" t="s">
        <v>71</v>
      </c>
      <c r="J262" s="32"/>
    </row>
    <row r="263" ht="31.5" spans="1:10">
      <c r="A263" s="17">
        <v>227</v>
      </c>
      <c r="B263" s="18" t="s">
        <v>537</v>
      </c>
      <c r="C263" s="18" t="s">
        <v>114</v>
      </c>
      <c r="D263" s="18" t="s">
        <v>562</v>
      </c>
      <c r="E263" s="36" t="s">
        <v>563</v>
      </c>
      <c r="F263" s="18" t="s">
        <v>263</v>
      </c>
      <c r="G263" s="18">
        <v>600</v>
      </c>
      <c r="H263" s="32" t="s">
        <v>70</v>
      </c>
      <c r="I263" s="32" t="s">
        <v>71</v>
      </c>
      <c r="J263" s="32"/>
    </row>
    <row r="264" spans="1:10">
      <c r="A264" s="12"/>
      <c r="B264" s="18"/>
      <c r="C264" s="22" t="s">
        <v>564</v>
      </c>
      <c r="D264" s="23"/>
      <c r="E264" s="23"/>
      <c r="F264" s="35"/>
      <c r="G264" s="34">
        <f>SUM(G265:G269)</f>
        <v>248</v>
      </c>
      <c r="H264" s="32"/>
      <c r="I264" s="32"/>
      <c r="J264" s="32"/>
    </row>
    <row r="265" ht="31.5" spans="1:10">
      <c r="A265" s="17">
        <v>228</v>
      </c>
      <c r="B265" s="18" t="s">
        <v>537</v>
      </c>
      <c r="C265" s="18" t="s">
        <v>565</v>
      </c>
      <c r="D265" s="18" t="s">
        <v>566</v>
      </c>
      <c r="E265" s="18" t="s">
        <v>116</v>
      </c>
      <c r="F265" s="18" t="s">
        <v>117</v>
      </c>
      <c r="G265" s="18">
        <v>50</v>
      </c>
      <c r="H265" s="32" t="s">
        <v>70</v>
      </c>
      <c r="I265" s="32" t="s">
        <v>71</v>
      </c>
      <c r="J265" s="32"/>
    </row>
    <row r="266" ht="31.5" spans="1:10">
      <c r="A266" s="17">
        <v>229</v>
      </c>
      <c r="B266" s="18" t="s">
        <v>537</v>
      </c>
      <c r="C266" s="18" t="s">
        <v>565</v>
      </c>
      <c r="D266" s="18" t="s">
        <v>567</v>
      </c>
      <c r="E266" s="18" t="s">
        <v>116</v>
      </c>
      <c r="F266" s="18" t="s">
        <v>117</v>
      </c>
      <c r="G266" s="18">
        <v>50</v>
      </c>
      <c r="H266" s="32" t="s">
        <v>70</v>
      </c>
      <c r="I266" s="32" t="s">
        <v>71</v>
      </c>
      <c r="J266" s="32"/>
    </row>
    <row r="267" ht="31.5" spans="1:10">
      <c r="A267" s="17">
        <v>230</v>
      </c>
      <c r="B267" s="18" t="s">
        <v>537</v>
      </c>
      <c r="C267" s="18" t="s">
        <v>565</v>
      </c>
      <c r="D267" s="18" t="s">
        <v>568</v>
      </c>
      <c r="E267" s="18" t="s">
        <v>116</v>
      </c>
      <c r="F267" s="18" t="s">
        <v>117</v>
      </c>
      <c r="G267" s="18">
        <v>50</v>
      </c>
      <c r="H267" s="32" t="s">
        <v>70</v>
      </c>
      <c r="I267" s="32" t="s">
        <v>71</v>
      </c>
      <c r="J267" s="32"/>
    </row>
    <row r="268" ht="31.5" spans="1:10">
      <c r="A268" s="17">
        <v>231</v>
      </c>
      <c r="B268" s="18" t="s">
        <v>537</v>
      </c>
      <c r="C268" s="18" t="s">
        <v>565</v>
      </c>
      <c r="D268" s="18" t="s">
        <v>569</v>
      </c>
      <c r="E268" s="18" t="s">
        <v>116</v>
      </c>
      <c r="F268" s="18" t="s">
        <v>117</v>
      </c>
      <c r="G268" s="18">
        <v>50</v>
      </c>
      <c r="H268" s="32" t="s">
        <v>70</v>
      </c>
      <c r="I268" s="32" t="s">
        <v>71</v>
      </c>
      <c r="J268" s="32"/>
    </row>
    <row r="269" ht="31.5" spans="1:10">
      <c r="A269" s="17">
        <v>232</v>
      </c>
      <c r="B269" s="18" t="s">
        <v>537</v>
      </c>
      <c r="C269" s="18" t="s">
        <v>565</v>
      </c>
      <c r="D269" s="18" t="s">
        <v>570</v>
      </c>
      <c r="E269" s="18" t="s">
        <v>571</v>
      </c>
      <c r="F269" s="18" t="s">
        <v>252</v>
      </c>
      <c r="G269" s="18">
        <v>48</v>
      </c>
      <c r="H269" s="32" t="s">
        <v>70</v>
      </c>
      <c r="I269" s="32" t="s">
        <v>71</v>
      </c>
      <c r="J269" s="32"/>
    </row>
    <row r="270" spans="1:10">
      <c r="A270" s="12"/>
      <c r="B270" s="18"/>
      <c r="C270" s="22" t="s">
        <v>572</v>
      </c>
      <c r="D270" s="23"/>
      <c r="E270" s="23"/>
      <c r="F270" s="35"/>
      <c r="G270" s="34">
        <f>SUM(G271)</f>
        <v>66</v>
      </c>
      <c r="H270" s="32"/>
      <c r="I270" s="32"/>
      <c r="J270" s="32"/>
    </row>
    <row r="271" ht="31.5" spans="1:10">
      <c r="A271" s="17">
        <v>233</v>
      </c>
      <c r="B271" s="24" t="s">
        <v>542</v>
      </c>
      <c r="C271" s="24" t="s">
        <v>573</v>
      </c>
      <c r="D271" s="25" t="s">
        <v>574</v>
      </c>
      <c r="E271" s="37" t="s">
        <v>575</v>
      </c>
      <c r="F271" s="36" t="s">
        <v>69</v>
      </c>
      <c r="G271" s="36">
        <v>66</v>
      </c>
      <c r="H271" s="32" t="s">
        <v>70</v>
      </c>
      <c r="I271" s="32" t="s">
        <v>71</v>
      </c>
      <c r="J271" s="32"/>
    </row>
    <row r="272" spans="1:10">
      <c r="A272" s="12"/>
      <c r="B272" s="24"/>
      <c r="C272" s="22" t="s">
        <v>576</v>
      </c>
      <c r="D272" s="23"/>
      <c r="E272" s="23"/>
      <c r="F272" s="35"/>
      <c r="G272" s="34">
        <f>SUM(G273:G274)</f>
        <v>150</v>
      </c>
      <c r="H272" s="32"/>
      <c r="I272" s="32"/>
      <c r="J272" s="32"/>
    </row>
    <row r="273" ht="31.5" spans="1:10">
      <c r="A273" s="17">
        <v>234</v>
      </c>
      <c r="B273" s="18" t="s">
        <v>537</v>
      </c>
      <c r="C273" s="18" t="s">
        <v>577</v>
      </c>
      <c r="D273" s="18" t="s">
        <v>578</v>
      </c>
      <c r="E273" s="18" t="s">
        <v>116</v>
      </c>
      <c r="F273" s="18" t="s">
        <v>117</v>
      </c>
      <c r="G273" s="18">
        <v>50</v>
      </c>
      <c r="H273" s="32" t="s">
        <v>70</v>
      </c>
      <c r="I273" s="32" t="s">
        <v>71</v>
      </c>
      <c r="J273" s="32"/>
    </row>
    <row r="274" ht="40.5" spans="1:10">
      <c r="A274" s="17">
        <v>235</v>
      </c>
      <c r="B274" s="12" t="s">
        <v>542</v>
      </c>
      <c r="C274" s="12" t="s">
        <v>579</v>
      </c>
      <c r="D274" s="12" t="s">
        <v>580</v>
      </c>
      <c r="E274" s="12" t="s">
        <v>581</v>
      </c>
      <c r="F274" s="18" t="s">
        <v>120</v>
      </c>
      <c r="G274" s="18">
        <v>100</v>
      </c>
      <c r="H274" s="32" t="s">
        <v>70</v>
      </c>
      <c r="I274" s="32" t="s">
        <v>71</v>
      </c>
      <c r="J274" s="32"/>
    </row>
    <row r="275" spans="1:10">
      <c r="A275" s="12"/>
      <c r="B275" s="12"/>
      <c r="C275" s="22" t="s">
        <v>582</v>
      </c>
      <c r="D275" s="23"/>
      <c r="E275" s="23"/>
      <c r="F275" s="35"/>
      <c r="G275" s="34">
        <f>SUM(G276:G277)</f>
        <v>86</v>
      </c>
      <c r="H275" s="32"/>
      <c r="I275" s="32"/>
      <c r="J275" s="32"/>
    </row>
    <row r="276" ht="31.5" spans="1:10">
      <c r="A276" s="17">
        <v>236</v>
      </c>
      <c r="B276" s="18" t="s">
        <v>537</v>
      </c>
      <c r="C276" s="18" t="s">
        <v>583</v>
      </c>
      <c r="D276" s="18" t="s">
        <v>584</v>
      </c>
      <c r="E276" s="18" t="s">
        <v>116</v>
      </c>
      <c r="F276" s="18" t="s">
        <v>117</v>
      </c>
      <c r="G276" s="18">
        <v>50</v>
      </c>
      <c r="H276" s="32" t="s">
        <v>70</v>
      </c>
      <c r="I276" s="32" t="s">
        <v>71</v>
      </c>
      <c r="J276" s="32"/>
    </row>
    <row r="277" ht="31.5" spans="1:10">
      <c r="A277" s="17">
        <v>237</v>
      </c>
      <c r="B277" s="18" t="s">
        <v>537</v>
      </c>
      <c r="C277" s="18" t="s">
        <v>583</v>
      </c>
      <c r="D277" s="18" t="s">
        <v>585</v>
      </c>
      <c r="E277" s="18" t="s">
        <v>586</v>
      </c>
      <c r="F277" s="18" t="s">
        <v>252</v>
      </c>
      <c r="G277" s="18">
        <v>36</v>
      </c>
      <c r="H277" s="32" t="s">
        <v>70</v>
      </c>
      <c r="I277" s="32" t="s">
        <v>71</v>
      </c>
      <c r="J277" s="32"/>
    </row>
    <row r="278" spans="1:10">
      <c r="A278" s="12"/>
      <c r="B278" s="18"/>
      <c r="C278" s="22" t="s">
        <v>587</v>
      </c>
      <c r="D278" s="23"/>
      <c r="E278" s="23"/>
      <c r="F278" s="35"/>
      <c r="G278" s="34">
        <f>SUM(G279:G280)</f>
        <v>118</v>
      </c>
      <c r="H278" s="32"/>
      <c r="I278" s="32"/>
      <c r="J278" s="32"/>
    </row>
    <row r="279" ht="40.5" spans="1:12">
      <c r="A279" s="17">
        <v>238</v>
      </c>
      <c r="B279" s="12" t="s">
        <v>542</v>
      </c>
      <c r="C279" s="12" t="s">
        <v>588</v>
      </c>
      <c r="D279" s="12" t="s">
        <v>589</v>
      </c>
      <c r="E279" s="12" t="s">
        <v>590</v>
      </c>
      <c r="F279" s="18" t="s">
        <v>120</v>
      </c>
      <c r="G279" s="18">
        <v>100</v>
      </c>
      <c r="H279" s="32" t="s">
        <v>70</v>
      </c>
      <c r="I279" s="32" t="s">
        <v>71</v>
      </c>
      <c r="J279" s="32"/>
      <c r="K279" s="2"/>
      <c r="L279" s="2"/>
    </row>
    <row r="280" ht="31.5" spans="1:12">
      <c r="A280" s="17">
        <v>239</v>
      </c>
      <c r="B280" s="18" t="s">
        <v>537</v>
      </c>
      <c r="C280" s="18" t="s">
        <v>591</v>
      </c>
      <c r="D280" s="18" t="s">
        <v>592</v>
      </c>
      <c r="E280" s="18" t="s">
        <v>593</v>
      </c>
      <c r="F280" s="18" t="s">
        <v>252</v>
      </c>
      <c r="G280" s="18">
        <v>18</v>
      </c>
      <c r="H280" s="32" t="s">
        <v>70</v>
      </c>
      <c r="I280" s="32" t="s">
        <v>71</v>
      </c>
      <c r="J280" s="32"/>
      <c r="K280" s="2"/>
      <c r="L280" s="2"/>
    </row>
    <row r="281" spans="1:12">
      <c r="A281" s="12"/>
      <c r="B281" s="18"/>
      <c r="C281" s="22" t="s">
        <v>594</v>
      </c>
      <c r="D281" s="23"/>
      <c r="E281" s="23"/>
      <c r="F281" s="35"/>
      <c r="G281" s="34">
        <f>SUM(G282:G285)</f>
        <v>340</v>
      </c>
      <c r="H281" s="32"/>
      <c r="I281" s="32"/>
      <c r="J281" s="32"/>
      <c r="K281" s="2"/>
      <c r="L281" s="2"/>
    </row>
    <row r="282" ht="40.5" spans="1:10">
      <c r="A282" s="17">
        <v>240</v>
      </c>
      <c r="B282" s="12" t="s">
        <v>542</v>
      </c>
      <c r="C282" s="12" t="s">
        <v>595</v>
      </c>
      <c r="D282" s="12" t="s">
        <v>596</v>
      </c>
      <c r="E282" s="12" t="s">
        <v>597</v>
      </c>
      <c r="F282" s="18" t="s">
        <v>120</v>
      </c>
      <c r="G282" s="18">
        <v>80</v>
      </c>
      <c r="H282" s="32" t="s">
        <v>70</v>
      </c>
      <c r="I282" s="32" t="s">
        <v>71</v>
      </c>
      <c r="J282" s="32"/>
    </row>
    <row r="283" ht="40.5" spans="1:10">
      <c r="A283" s="17">
        <v>241</v>
      </c>
      <c r="B283" s="28" t="s">
        <v>542</v>
      </c>
      <c r="C283" s="29" t="s">
        <v>598</v>
      </c>
      <c r="D283" s="12" t="s">
        <v>599</v>
      </c>
      <c r="E283" s="12" t="s">
        <v>600</v>
      </c>
      <c r="F283" s="12" t="s">
        <v>134</v>
      </c>
      <c r="G283" s="12">
        <v>75</v>
      </c>
      <c r="H283" s="32" t="s">
        <v>70</v>
      </c>
      <c r="I283" s="32" t="s">
        <v>71</v>
      </c>
      <c r="J283" s="32"/>
    </row>
    <row r="284" ht="40.5" spans="1:10">
      <c r="A284" s="17">
        <v>242</v>
      </c>
      <c r="B284" s="12" t="s">
        <v>542</v>
      </c>
      <c r="C284" s="18" t="s">
        <v>601</v>
      </c>
      <c r="D284" s="12" t="s">
        <v>602</v>
      </c>
      <c r="E284" s="12" t="s">
        <v>603</v>
      </c>
      <c r="F284" s="19" t="s">
        <v>162</v>
      </c>
      <c r="G284" s="19">
        <v>95</v>
      </c>
      <c r="H284" s="32" t="s">
        <v>70</v>
      </c>
      <c r="I284" s="32" t="s">
        <v>71</v>
      </c>
      <c r="J284" s="32"/>
    </row>
    <row r="285" ht="40.5" spans="1:10">
      <c r="A285" s="17">
        <v>243</v>
      </c>
      <c r="B285" s="12" t="s">
        <v>542</v>
      </c>
      <c r="C285" s="18" t="s">
        <v>601</v>
      </c>
      <c r="D285" s="12" t="s">
        <v>604</v>
      </c>
      <c r="E285" s="12" t="s">
        <v>605</v>
      </c>
      <c r="F285" s="19" t="s">
        <v>162</v>
      </c>
      <c r="G285" s="19">
        <v>90</v>
      </c>
      <c r="H285" s="32" t="s">
        <v>70</v>
      </c>
      <c r="I285" s="32" t="s">
        <v>71</v>
      </c>
      <c r="J285" s="32"/>
    </row>
    <row r="286" spans="1:10">
      <c r="A286" s="12"/>
      <c r="B286" s="21" t="s">
        <v>606</v>
      </c>
      <c r="C286" s="21"/>
      <c r="D286" s="21"/>
      <c r="E286" s="21"/>
      <c r="F286" s="33"/>
      <c r="G286" s="56">
        <f>G287+G294+G297+G299+G301</f>
        <v>688</v>
      </c>
      <c r="H286" s="32"/>
      <c r="I286" s="32"/>
      <c r="J286" s="32"/>
    </row>
    <row r="287" spans="1:10">
      <c r="A287" s="12"/>
      <c r="B287" s="18"/>
      <c r="C287" s="22" t="s">
        <v>64</v>
      </c>
      <c r="D287" s="23"/>
      <c r="E287" s="23"/>
      <c r="F287" s="35"/>
      <c r="G287" s="34">
        <f>SUM(G288:G293)</f>
        <v>411</v>
      </c>
      <c r="H287" s="32"/>
      <c r="I287" s="32"/>
      <c r="J287" s="32"/>
    </row>
    <row r="288" ht="54" spans="1:10">
      <c r="A288" s="17">
        <v>244</v>
      </c>
      <c r="B288" s="24" t="s">
        <v>607</v>
      </c>
      <c r="C288" s="24" t="s">
        <v>66</v>
      </c>
      <c r="D288" s="25" t="s">
        <v>608</v>
      </c>
      <c r="E288" s="37" t="s">
        <v>609</v>
      </c>
      <c r="F288" s="36" t="s">
        <v>69</v>
      </c>
      <c r="G288" s="36">
        <v>80</v>
      </c>
      <c r="H288" s="32" t="s">
        <v>70</v>
      </c>
      <c r="I288" s="32" t="s">
        <v>71</v>
      </c>
      <c r="J288" s="32"/>
    </row>
    <row r="289" ht="31.5" spans="1:10">
      <c r="A289" s="17">
        <v>245</v>
      </c>
      <c r="B289" s="27" t="s">
        <v>610</v>
      </c>
      <c r="C289" s="24" t="s">
        <v>66</v>
      </c>
      <c r="D289" s="26" t="s">
        <v>611</v>
      </c>
      <c r="E289" s="19" t="s">
        <v>612</v>
      </c>
      <c r="F289" s="36" t="s">
        <v>69</v>
      </c>
      <c r="G289" s="36">
        <v>100</v>
      </c>
      <c r="H289" s="32" t="s">
        <v>70</v>
      </c>
      <c r="I289" s="32" t="s">
        <v>71</v>
      </c>
      <c r="J289" s="32"/>
    </row>
    <row r="290" ht="31.5" spans="1:10">
      <c r="A290" s="17">
        <v>246</v>
      </c>
      <c r="B290" s="12" t="s">
        <v>607</v>
      </c>
      <c r="C290" s="17" t="s">
        <v>66</v>
      </c>
      <c r="D290" s="12" t="s">
        <v>613</v>
      </c>
      <c r="E290" s="12" t="s">
        <v>614</v>
      </c>
      <c r="F290" s="18" t="s">
        <v>120</v>
      </c>
      <c r="G290" s="18">
        <v>80</v>
      </c>
      <c r="H290" s="32" t="s">
        <v>70</v>
      </c>
      <c r="I290" s="32" t="s">
        <v>71</v>
      </c>
      <c r="J290" s="32"/>
    </row>
    <row r="291" ht="40.5" spans="1:10">
      <c r="A291" s="17">
        <v>247</v>
      </c>
      <c r="B291" s="28" t="s">
        <v>607</v>
      </c>
      <c r="C291" s="29" t="s">
        <v>131</v>
      </c>
      <c r="D291" s="12" t="s">
        <v>615</v>
      </c>
      <c r="E291" s="12" t="s">
        <v>616</v>
      </c>
      <c r="F291" s="12" t="s">
        <v>134</v>
      </c>
      <c r="G291" s="12">
        <v>65</v>
      </c>
      <c r="H291" s="32" t="s">
        <v>70</v>
      </c>
      <c r="I291" s="32" t="s">
        <v>71</v>
      </c>
      <c r="J291" s="32"/>
    </row>
    <row r="292" ht="31.5" spans="1:10">
      <c r="A292" s="17">
        <v>248</v>
      </c>
      <c r="B292" s="42" t="s">
        <v>617</v>
      </c>
      <c r="C292" s="18" t="s">
        <v>114</v>
      </c>
      <c r="D292" s="18" t="s">
        <v>618</v>
      </c>
      <c r="E292" s="18" t="s">
        <v>619</v>
      </c>
      <c r="F292" s="18" t="s">
        <v>183</v>
      </c>
      <c r="G292" s="18">
        <v>50</v>
      </c>
      <c r="H292" s="32" t="s">
        <v>70</v>
      </c>
      <c r="I292" s="32" t="s">
        <v>71</v>
      </c>
      <c r="J292" s="32"/>
    </row>
    <row r="293" ht="31.5" spans="1:10">
      <c r="A293" s="17">
        <v>249</v>
      </c>
      <c r="B293" s="18" t="s">
        <v>617</v>
      </c>
      <c r="C293" s="18" t="s">
        <v>114</v>
      </c>
      <c r="D293" s="18" t="s">
        <v>620</v>
      </c>
      <c r="E293" s="18" t="s">
        <v>621</v>
      </c>
      <c r="F293" s="18" t="s">
        <v>252</v>
      </c>
      <c r="G293" s="18">
        <v>36</v>
      </c>
      <c r="H293" s="32" t="s">
        <v>70</v>
      </c>
      <c r="I293" s="32" t="s">
        <v>71</v>
      </c>
      <c r="J293" s="32"/>
    </row>
    <row r="294" s="3" customFormat="true" spans="1:12">
      <c r="A294" s="12"/>
      <c r="B294" s="18"/>
      <c r="C294" s="22" t="s">
        <v>622</v>
      </c>
      <c r="D294" s="23"/>
      <c r="E294" s="23"/>
      <c r="F294" s="35"/>
      <c r="G294" s="34">
        <f>SUM(G295:G296)</f>
        <v>129</v>
      </c>
      <c r="H294" s="32"/>
      <c r="I294" s="32"/>
      <c r="J294" s="32"/>
      <c r="K294" s="7"/>
      <c r="L294" s="7"/>
    </row>
    <row r="295" s="2" customFormat="true" ht="40.5" spans="1:12">
      <c r="A295" s="17">
        <v>250</v>
      </c>
      <c r="B295" s="17" t="s">
        <v>607</v>
      </c>
      <c r="C295" s="36" t="s">
        <v>623</v>
      </c>
      <c r="D295" s="12" t="s">
        <v>624</v>
      </c>
      <c r="E295" s="36" t="s">
        <v>625</v>
      </c>
      <c r="F295" s="36" t="s">
        <v>69</v>
      </c>
      <c r="G295" s="36">
        <v>84</v>
      </c>
      <c r="H295" s="32" t="s">
        <v>70</v>
      </c>
      <c r="I295" s="32" t="s">
        <v>71</v>
      </c>
      <c r="J295" s="32"/>
      <c r="K295" s="57"/>
      <c r="L295" s="57"/>
    </row>
    <row r="296" s="2" customFormat="true" ht="31.5" spans="1:12">
      <c r="A296" s="17">
        <v>251</v>
      </c>
      <c r="B296" s="18" t="s">
        <v>617</v>
      </c>
      <c r="C296" s="18" t="s">
        <v>626</v>
      </c>
      <c r="D296" s="18" t="s">
        <v>627</v>
      </c>
      <c r="E296" s="18" t="s">
        <v>628</v>
      </c>
      <c r="F296" s="18" t="s">
        <v>252</v>
      </c>
      <c r="G296" s="18">
        <v>45</v>
      </c>
      <c r="H296" s="32" t="s">
        <v>70</v>
      </c>
      <c r="I296" s="32" t="s">
        <v>71</v>
      </c>
      <c r="J296" s="32"/>
      <c r="K296" s="57"/>
      <c r="L296" s="57"/>
    </row>
    <row r="297" s="2" customFormat="true" ht="14.25" spans="1:12">
      <c r="A297" s="12"/>
      <c r="B297" s="18"/>
      <c r="C297" s="22" t="s">
        <v>629</v>
      </c>
      <c r="D297" s="23"/>
      <c r="E297" s="23"/>
      <c r="F297" s="35"/>
      <c r="G297" s="34">
        <f t="shared" ref="G297:G301" si="1">SUM(G298)</f>
        <v>80</v>
      </c>
      <c r="H297" s="32"/>
      <c r="I297" s="32"/>
      <c r="J297" s="32"/>
      <c r="K297" s="57"/>
      <c r="L297" s="57"/>
    </row>
    <row r="298" s="2" customFormat="true" ht="31.5" spans="1:12">
      <c r="A298" s="17">
        <v>252</v>
      </c>
      <c r="B298" s="12" t="s">
        <v>607</v>
      </c>
      <c r="C298" s="12" t="s">
        <v>630</v>
      </c>
      <c r="D298" s="12" t="s">
        <v>631</v>
      </c>
      <c r="E298" s="12" t="s">
        <v>632</v>
      </c>
      <c r="F298" s="18" t="s">
        <v>120</v>
      </c>
      <c r="G298" s="35">
        <v>80</v>
      </c>
      <c r="H298" s="32" t="s">
        <v>70</v>
      </c>
      <c r="I298" s="32" t="s">
        <v>71</v>
      </c>
      <c r="J298" s="32"/>
      <c r="K298" s="57"/>
      <c r="L298" s="57"/>
    </row>
    <row r="299" s="2" customFormat="true" ht="14.25" spans="1:12">
      <c r="A299" s="12"/>
      <c r="B299" s="12"/>
      <c r="C299" s="22" t="s">
        <v>633</v>
      </c>
      <c r="D299" s="23"/>
      <c r="E299" s="23"/>
      <c r="F299" s="35"/>
      <c r="G299" s="34">
        <f t="shared" si="1"/>
        <v>18</v>
      </c>
      <c r="H299" s="32"/>
      <c r="I299" s="32"/>
      <c r="J299" s="32"/>
      <c r="K299" s="57"/>
      <c r="L299" s="57"/>
    </row>
    <row r="300" s="2" customFormat="true" ht="31.5" spans="1:12">
      <c r="A300" s="17">
        <v>253</v>
      </c>
      <c r="B300" s="18" t="s">
        <v>617</v>
      </c>
      <c r="C300" s="18" t="s">
        <v>634</v>
      </c>
      <c r="D300" s="18" t="s">
        <v>635</v>
      </c>
      <c r="E300" s="18" t="s">
        <v>636</v>
      </c>
      <c r="F300" s="18" t="s">
        <v>252</v>
      </c>
      <c r="G300" s="18">
        <v>18</v>
      </c>
      <c r="H300" s="32" t="s">
        <v>70</v>
      </c>
      <c r="I300" s="32" t="s">
        <v>71</v>
      </c>
      <c r="J300" s="32"/>
      <c r="K300" s="57"/>
      <c r="L300" s="57"/>
    </row>
    <row r="301" s="2" customFormat="true" ht="14.25" spans="1:12">
      <c r="A301" s="12"/>
      <c r="B301" s="18"/>
      <c r="C301" s="22" t="s">
        <v>637</v>
      </c>
      <c r="D301" s="23"/>
      <c r="E301" s="23"/>
      <c r="F301" s="35"/>
      <c r="G301" s="34">
        <f t="shared" si="1"/>
        <v>50</v>
      </c>
      <c r="H301" s="32"/>
      <c r="I301" s="32"/>
      <c r="J301" s="32"/>
      <c r="K301" s="4"/>
      <c r="L301" s="4"/>
    </row>
    <row r="302" ht="40.5" spans="1:10">
      <c r="A302" s="17">
        <v>254</v>
      </c>
      <c r="B302" s="12" t="s">
        <v>607</v>
      </c>
      <c r="C302" s="18" t="s">
        <v>638</v>
      </c>
      <c r="D302" s="12" t="s">
        <v>639</v>
      </c>
      <c r="E302" s="12" t="s">
        <v>640</v>
      </c>
      <c r="F302" s="19" t="s">
        <v>162</v>
      </c>
      <c r="G302" s="19">
        <v>50</v>
      </c>
      <c r="H302" s="32" t="s">
        <v>70</v>
      </c>
      <c r="I302" s="32" t="s">
        <v>71</v>
      </c>
      <c r="J302" s="32"/>
    </row>
    <row r="303" spans="1:10">
      <c r="A303" s="12"/>
      <c r="B303" s="21" t="s">
        <v>641</v>
      </c>
      <c r="C303" s="21"/>
      <c r="D303" s="21"/>
      <c r="E303" s="21"/>
      <c r="F303" s="33"/>
      <c r="G303" s="56">
        <f>G304</f>
        <v>80</v>
      </c>
      <c r="H303" s="32"/>
      <c r="I303" s="32"/>
      <c r="J303" s="32"/>
    </row>
    <row r="304" spans="1:10">
      <c r="A304" s="12"/>
      <c r="B304" s="18"/>
      <c r="C304" s="22" t="s">
        <v>64</v>
      </c>
      <c r="D304" s="23"/>
      <c r="E304" s="23"/>
      <c r="F304" s="35"/>
      <c r="G304" s="34">
        <f>SUM(G305)</f>
        <v>80</v>
      </c>
      <c r="H304" s="32"/>
      <c r="I304" s="32"/>
      <c r="J304" s="32"/>
    </row>
    <row r="305" ht="31.5" spans="1:10">
      <c r="A305" s="17">
        <v>255</v>
      </c>
      <c r="B305" s="12" t="s">
        <v>642</v>
      </c>
      <c r="C305" s="17" t="s">
        <v>66</v>
      </c>
      <c r="D305" s="12" t="s">
        <v>643</v>
      </c>
      <c r="E305" s="12" t="s">
        <v>644</v>
      </c>
      <c r="F305" s="18" t="s">
        <v>120</v>
      </c>
      <c r="G305" s="18">
        <v>80</v>
      </c>
      <c r="H305" s="32" t="s">
        <v>70</v>
      </c>
      <c r="I305" s="32" t="s">
        <v>71</v>
      </c>
      <c r="J305" s="32"/>
    </row>
    <row r="306" spans="1:10">
      <c r="A306" s="12"/>
      <c r="B306" s="21" t="s">
        <v>645</v>
      </c>
      <c r="C306" s="21"/>
      <c r="D306" s="21"/>
      <c r="E306" s="21"/>
      <c r="F306" s="33"/>
      <c r="G306" s="56">
        <f>G307+G320+G323</f>
        <v>1005</v>
      </c>
      <c r="H306" s="32"/>
      <c r="I306" s="32"/>
      <c r="J306" s="32"/>
    </row>
    <row r="307" spans="1:10">
      <c r="A307" s="12"/>
      <c r="B307" s="18"/>
      <c r="C307" s="22" t="s">
        <v>64</v>
      </c>
      <c r="D307" s="23"/>
      <c r="E307" s="23"/>
      <c r="F307" s="35"/>
      <c r="G307" s="34">
        <f>SUM(G308:G319)</f>
        <v>800</v>
      </c>
      <c r="H307" s="32"/>
      <c r="I307" s="32"/>
      <c r="J307" s="32"/>
    </row>
    <row r="308" ht="31.5" spans="1:10">
      <c r="A308" s="17">
        <v>256</v>
      </c>
      <c r="B308" s="18" t="s">
        <v>646</v>
      </c>
      <c r="C308" s="24" t="s">
        <v>66</v>
      </c>
      <c r="D308" s="18" t="s">
        <v>647</v>
      </c>
      <c r="E308" s="18" t="s">
        <v>648</v>
      </c>
      <c r="F308" s="18" t="s">
        <v>252</v>
      </c>
      <c r="G308" s="18">
        <v>30</v>
      </c>
      <c r="H308" s="32" t="s">
        <v>70</v>
      </c>
      <c r="I308" s="32" t="s">
        <v>71</v>
      </c>
      <c r="J308" s="32"/>
    </row>
    <row r="309" ht="31.5" spans="1:10">
      <c r="A309" s="17">
        <v>257</v>
      </c>
      <c r="B309" s="27" t="s">
        <v>649</v>
      </c>
      <c r="C309" s="24" t="s">
        <v>66</v>
      </c>
      <c r="D309" s="26" t="s">
        <v>650</v>
      </c>
      <c r="E309" s="19" t="s">
        <v>651</v>
      </c>
      <c r="F309" s="36" t="s">
        <v>69</v>
      </c>
      <c r="G309" s="36">
        <v>100</v>
      </c>
      <c r="H309" s="32" t="s">
        <v>70</v>
      </c>
      <c r="I309" s="32" t="s">
        <v>71</v>
      </c>
      <c r="J309" s="32"/>
    </row>
    <row r="310" ht="31.5" spans="1:10">
      <c r="A310" s="17">
        <v>258</v>
      </c>
      <c r="B310" s="55" t="s">
        <v>652</v>
      </c>
      <c r="C310" s="24" t="s">
        <v>66</v>
      </c>
      <c r="D310" s="24" t="s">
        <v>653</v>
      </c>
      <c r="E310" s="12" t="s">
        <v>654</v>
      </c>
      <c r="F310" s="36" t="s">
        <v>69</v>
      </c>
      <c r="G310" s="36">
        <v>100</v>
      </c>
      <c r="H310" s="32" t="s">
        <v>70</v>
      </c>
      <c r="I310" s="32" t="s">
        <v>71</v>
      </c>
      <c r="J310" s="32"/>
    </row>
    <row r="311" ht="31.5" spans="1:10">
      <c r="A311" s="17">
        <v>259</v>
      </c>
      <c r="B311" s="12" t="s">
        <v>652</v>
      </c>
      <c r="C311" s="17" t="s">
        <v>66</v>
      </c>
      <c r="D311" s="12" t="s">
        <v>655</v>
      </c>
      <c r="E311" s="12" t="s">
        <v>656</v>
      </c>
      <c r="F311" s="18" t="s">
        <v>120</v>
      </c>
      <c r="G311" s="18">
        <v>60</v>
      </c>
      <c r="H311" s="32" t="s">
        <v>70</v>
      </c>
      <c r="I311" s="32" t="s">
        <v>71</v>
      </c>
      <c r="J311" s="32"/>
    </row>
    <row r="312" ht="40.5" spans="1:10">
      <c r="A312" s="17">
        <v>260</v>
      </c>
      <c r="B312" s="29" t="s">
        <v>657</v>
      </c>
      <c r="C312" s="29" t="s">
        <v>131</v>
      </c>
      <c r="D312" s="12" t="s">
        <v>658</v>
      </c>
      <c r="E312" s="12" t="s">
        <v>659</v>
      </c>
      <c r="F312" s="12" t="s">
        <v>134</v>
      </c>
      <c r="G312" s="12">
        <v>65</v>
      </c>
      <c r="H312" s="32" t="s">
        <v>70</v>
      </c>
      <c r="I312" s="32" t="s">
        <v>71</v>
      </c>
      <c r="J312" s="32"/>
    </row>
    <row r="313" ht="40.5" spans="1:10">
      <c r="A313" s="17">
        <v>261</v>
      </c>
      <c r="B313" s="12" t="s">
        <v>652</v>
      </c>
      <c r="C313" s="18" t="s">
        <v>114</v>
      </c>
      <c r="D313" s="12" t="s">
        <v>660</v>
      </c>
      <c r="E313" s="12" t="s">
        <v>661</v>
      </c>
      <c r="F313" s="19" t="s">
        <v>162</v>
      </c>
      <c r="G313" s="19">
        <v>65</v>
      </c>
      <c r="H313" s="32" t="s">
        <v>70</v>
      </c>
      <c r="I313" s="32" t="s">
        <v>71</v>
      </c>
      <c r="J313" s="32"/>
    </row>
    <row r="314" ht="40.5" spans="1:12">
      <c r="A314" s="17">
        <v>262</v>
      </c>
      <c r="B314" s="12" t="s">
        <v>652</v>
      </c>
      <c r="C314" s="18" t="s">
        <v>114</v>
      </c>
      <c r="D314" s="12" t="s">
        <v>662</v>
      </c>
      <c r="E314" s="12" t="s">
        <v>663</v>
      </c>
      <c r="F314" s="19" t="s">
        <v>162</v>
      </c>
      <c r="G314" s="19">
        <v>90</v>
      </c>
      <c r="H314" s="32" t="s">
        <v>70</v>
      </c>
      <c r="I314" s="32" t="s">
        <v>71</v>
      </c>
      <c r="J314" s="32"/>
      <c r="K314" s="58"/>
      <c r="L314" s="58"/>
    </row>
    <row r="315" ht="40.5" spans="1:10">
      <c r="A315" s="17">
        <v>263</v>
      </c>
      <c r="B315" s="12" t="s">
        <v>652</v>
      </c>
      <c r="C315" s="18" t="s">
        <v>114</v>
      </c>
      <c r="D315" s="12" t="s">
        <v>664</v>
      </c>
      <c r="E315" s="12" t="s">
        <v>665</v>
      </c>
      <c r="F315" s="19" t="s">
        <v>162</v>
      </c>
      <c r="G315" s="19">
        <v>80</v>
      </c>
      <c r="H315" s="32" t="s">
        <v>70</v>
      </c>
      <c r="I315" s="32" t="s">
        <v>71</v>
      </c>
      <c r="J315" s="32"/>
    </row>
    <row r="316" ht="40.5" spans="1:10">
      <c r="A316" s="17">
        <v>264</v>
      </c>
      <c r="B316" s="12" t="s">
        <v>652</v>
      </c>
      <c r="C316" s="18" t="s">
        <v>114</v>
      </c>
      <c r="D316" s="12" t="s">
        <v>666</v>
      </c>
      <c r="E316" s="12" t="s">
        <v>667</v>
      </c>
      <c r="F316" s="19" t="s">
        <v>162</v>
      </c>
      <c r="G316" s="19">
        <v>60</v>
      </c>
      <c r="H316" s="32" t="s">
        <v>70</v>
      </c>
      <c r="I316" s="32" t="s">
        <v>71</v>
      </c>
      <c r="J316" s="32"/>
    </row>
    <row r="317" ht="40.5" spans="1:10">
      <c r="A317" s="17">
        <v>265</v>
      </c>
      <c r="B317" s="12" t="s">
        <v>652</v>
      </c>
      <c r="C317" s="18" t="s">
        <v>114</v>
      </c>
      <c r="D317" s="12" t="s">
        <v>668</v>
      </c>
      <c r="E317" s="12" t="s">
        <v>669</v>
      </c>
      <c r="F317" s="19" t="s">
        <v>162</v>
      </c>
      <c r="G317" s="19">
        <v>60</v>
      </c>
      <c r="H317" s="32" t="s">
        <v>70</v>
      </c>
      <c r="I317" s="32" t="s">
        <v>71</v>
      </c>
      <c r="J317" s="32"/>
    </row>
    <row r="318" ht="31.5" spans="1:10">
      <c r="A318" s="17">
        <v>266</v>
      </c>
      <c r="B318" s="18" t="s">
        <v>646</v>
      </c>
      <c r="C318" s="18" t="s">
        <v>114</v>
      </c>
      <c r="D318" s="18" t="s">
        <v>670</v>
      </c>
      <c r="E318" s="18" t="s">
        <v>671</v>
      </c>
      <c r="F318" s="18" t="s">
        <v>252</v>
      </c>
      <c r="G318" s="18">
        <v>18</v>
      </c>
      <c r="H318" s="32" t="s">
        <v>70</v>
      </c>
      <c r="I318" s="32" t="s">
        <v>71</v>
      </c>
      <c r="J318" s="32"/>
    </row>
    <row r="319" ht="40.5" spans="1:10">
      <c r="A319" s="17">
        <v>267</v>
      </c>
      <c r="B319" s="18" t="s">
        <v>646</v>
      </c>
      <c r="C319" s="18" t="s">
        <v>114</v>
      </c>
      <c r="D319" s="18" t="s">
        <v>672</v>
      </c>
      <c r="E319" s="18" t="s">
        <v>673</v>
      </c>
      <c r="F319" s="18" t="s">
        <v>263</v>
      </c>
      <c r="G319" s="18">
        <v>72</v>
      </c>
      <c r="H319" s="32" t="s">
        <v>70</v>
      </c>
      <c r="I319" s="32" t="s">
        <v>71</v>
      </c>
      <c r="J319" s="32"/>
    </row>
    <row r="320" spans="1:10">
      <c r="A320" s="12"/>
      <c r="B320" s="18"/>
      <c r="C320" s="22" t="s">
        <v>674</v>
      </c>
      <c r="D320" s="23"/>
      <c r="E320" s="23"/>
      <c r="F320" s="35"/>
      <c r="G320" s="34">
        <f>SUM(G321:G322)</f>
        <v>155</v>
      </c>
      <c r="H320" s="32"/>
      <c r="I320" s="32"/>
      <c r="J320" s="32"/>
    </row>
    <row r="321" ht="40.5" spans="1:10">
      <c r="A321" s="17">
        <v>268</v>
      </c>
      <c r="B321" s="28" t="s">
        <v>652</v>
      </c>
      <c r="C321" s="28" t="s">
        <v>675</v>
      </c>
      <c r="D321" s="12" t="s">
        <v>676</v>
      </c>
      <c r="E321" s="12" t="s">
        <v>677</v>
      </c>
      <c r="F321" s="12" t="s">
        <v>134</v>
      </c>
      <c r="G321" s="12">
        <v>65</v>
      </c>
      <c r="H321" s="32" t="s">
        <v>70</v>
      </c>
      <c r="I321" s="32" t="s">
        <v>71</v>
      </c>
      <c r="J321" s="32"/>
    </row>
    <row r="322" ht="40.5" spans="1:10">
      <c r="A322" s="17">
        <v>269</v>
      </c>
      <c r="B322" s="12" t="s">
        <v>652</v>
      </c>
      <c r="C322" s="18" t="s">
        <v>678</v>
      </c>
      <c r="D322" s="12" t="s">
        <v>679</v>
      </c>
      <c r="E322" s="12" t="s">
        <v>680</v>
      </c>
      <c r="F322" s="19" t="s">
        <v>162</v>
      </c>
      <c r="G322" s="19">
        <v>90</v>
      </c>
      <c r="H322" s="32" t="s">
        <v>70</v>
      </c>
      <c r="I322" s="32" t="s">
        <v>71</v>
      </c>
      <c r="J322" s="32"/>
    </row>
    <row r="323" spans="1:10">
      <c r="A323" s="12"/>
      <c r="B323" s="12"/>
      <c r="C323" s="22" t="s">
        <v>681</v>
      </c>
      <c r="D323" s="23"/>
      <c r="E323" s="23"/>
      <c r="F323" s="35"/>
      <c r="G323" s="34">
        <f>SUM(G324)</f>
        <v>50</v>
      </c>
      <c r="H323" s="32"/>
      <c r="I323" s="32"/>
      <c r="J323" s="32"/>
    </row>
    <row r="324" ht="31.5" spans="1:10">
      <c r="A324" s="17">
        <v>270</v>
      </c>
      <c r="B324" s="18" t="s">
        <v>646</v>
      </c>
      <c r="C324" s="18" t="s">
        <v>682</v>
      </c>
      <c r="D324" s="18" t="s">
        <v>683</v>
      </c>
      <c r="E324" s="18" t="s">
        <v>116</v>
      </c>
      <c r="F324" s="18" t="s">
        <v>117</v>
      </c>
      <c r="G324" s="18">
        <v>50</v>
      </c>
      <c r="H324" s="32" t="s">
        <v>70</v>
      </c>
      <c r="I324" s="32" t="s">
        <v>71</v>
      </c>
      <c r="J324" s="32"/>
    </row>
    <row r="325" spans="1:10">
      <c r="A325" s="12"/>
      <c r="B325" s="21" t="s">
        <v>684</v>
      </c>
      <c r="C325" s="21"/>
      <c r="D325" s="21"/>
      <c r="E325" s="21"/>
      <c r="F325" s="33"/>
      <c r="G325" s="34">
        <f>G326+G329+G332+G334+G336</f>
        <v>454</v>
      </c>
      <c r="H325" s="32"/>
      <c r="I325" s="32"/>
      <c r="J325" s="32"/>
    </row>
    <row r="326" spans="1:10">
      <c r="A326" s="12"/>
      <c r="B326" s="18"/>
      <c r="C326" s="22" t="s">
        <v>64</v>
      </c>
      <c r="D326" s="23"/>
      <c r="E326" s="23"/>
      <c r="F326" s="35"/>
      <c r="G326" s="34">
        <f>SUM(G327:G328)</f>
        <v>88</v>
      </c>
      <c r="H326" s="32"/>
      <c r="I326" s="32"/>
      <c r="J326" s="32"/>
    </row>
    <row r="327" ht="40.5" spans="1:10">
      <c r="A327" s="17">
        <v>271</v>
      </c>
      <c r="B327" s="12" t="s">
        <v>685</v>
      </c>
      <c r="C327" s="18" t="s">
        <v>114</v>
      </c>
      <c r="D327" s="12" t="s">
        <v>686</v>
      </c>
      <c r="E327" s="12" t="s">
        <v>687</v>
      </c>
      <c r="F327" s="19" t="s">
        <v>162</v>
      </c>
      <c r="G327" s="19">
        <v>70</v>
      </c>
      <c r="H327" s="32" t="s">
        <v>70</v>
      </c>
      <c r="I327" s="32" t="s">
        <v>71</v>
      </c>
      <c r="J327" s="32"/>
    </row>
    <row r="328" ht="31.5" spans="1:10">
      <c r="A328" s="17">
        <v>272</v>
      </c>
      <c r="B328" s="18" t="s">
        <v>688</v>
      </c>
      <c r="C328" s="18" t="s">
        <v>114</v>
      </c>
      <c r="D328" s="18" t="s">
        <v>689</v>
      </c>
      <c r="E328" s="18" t="s">
        <v>690</v>
      </c>
      <c r="F328" s="18" t="s">
        <v>252</v>
      </c>
      <c r="G328" s="18">
        <v>18</v>
      </c>
      <c r="H328" s="32" t="s">
        <v>70</v>
      </c>
      <c r="I328" s="32" t="s">
        <v>71</v>
      </c>
      <c r="J328" s="32"/>
    </row>
    <row r="329" spans="1:10">
      <c r="A329" s="12"/>
      <c r="B329" s="18"/>
      <c r="C329" s="22" t="s">
        <v>691</v>
      </c>
      <c r="D329" s="23"/>
      <c r="E329" s="23"/>
      <c r="F329" s="35"/>
      <c r="G329" s="34">
        <f>SUM(G330:G331)</f>
        <v>96</v>
      </c>
      <c r="H329" s="32"/>
      <c r="I329" s="32"/>
      <c r="J329" s="32"/>
    </row>
    <row r="330" ht="40.5" spans="1:10">
      <c r="A330" s="17">
        <v>273</v>
      </c>
      <c r="B330" s="12" t="s">
        <v>685</v>
      </c>
      <c r="C330" s="18" t="s">
        <v>692</v>
      </c>
      <c r="D330" s="12" t="s">
        <v>693</v>
      </c>
      <c r="E330" s="12" t="s">
        <v>694</v>
      </c>
      <c r="F330" s="19" t="s">
        <v>162</v>
      </c>
      <c r="G330" s="19">
        <v>60</v>
      </c>
      <c r="H330" s="32" t="s">
        <v>70</v>
      </c>
      <c r="I330" s="32" t="s">
        <v>71</v>
      </c>
      <c r="J330" s="32"/>
    </row>
    <row r="331" ht="31.5" spans="1:10">
      <c r="A331" s="17">
        <v>274</v>
      </c>
      <c r="B331" s="18" t="s">
        <v>688</v>
      </c>
      <c r="C331" s="18" t="s">
        <v>692</v>
      </c>
      <c r="D331" s="18" t="s">
        <v>695</v>
      </c>
      <c r="E331" s="18" t="s">
        <v>696</v>
      </c>
      <c r="F331" s="18" t="s">
        <v>252</v>
      </c>
      <c r="G331" s="18">
        <v>36</v>
      </c>
      <c r="H331" s="32" t="s">
        <v>70</v>
      </c>
      <c r="I331" s="32" t="s">
        <v>71</v>
      </c>
      <c r="J331" s="32"/>
    </row>
    <row r="332" spans="1:10">
      <c r="A332" s="12"/>
      <c r="B332" s="18"/>
      <c r="C332" s="22" t="s">
        <v>697</v>
      </c>
      <c r="D332" s="23"/>
      <c r="E332" s="23"/>
      <c r="F332" s="35"/>
      <c r="G332" s="34">
        <f t="shared" ref="G332:G336" si="2">SUM(G333)</f>
        <v>60</v>
      </c>
      <c r="H332" s="32"/>
      <c r="I332" s="32"/>
      <c r="J332" s="32"/>
    </row>
    <row r="333" ht="31.5" spans="1:10">
      <c r="A333" s="17">
        <v>275</v>
      </c>
      <c r="B333" s="59" t="s">
        <v>685</v>
      </c>
      <c r="C333" s="12" t="s">
        <v>698</v>
      </c>
      <c r="D333" s="12" t="s">
        <v>699</v>
      </c>
      <c r="E333" s="12" t="s">
        <v>700</v>
      </c>
      <c r="F333" s="18" t="s">
        <v>120</v>
      </c>
      <c r="G333" s="18">
        <v>60</v>
      </c>
      <c r="H333" s="32" t="s">
        <v>70</v>
      </c>
      <c r="I333" s="32" t="s">
        <v>71</v>
      </c>
      <c r="J333" s="32"/>
    </row>
    <row r="334" spans="1:10">
      <c r="A334" s="12"/>
      <c r="B334" s="59"/>
      <c r="C334" s="22" t="s">
        <v>701</v>
      </c>
      <c r="D334" s="23"/>
      <c r="E334" s="23"/>
      <c r="F334" s="35"/>
      <c r="G334" s="34">
        <f t="shared" si="2"/>
        <v>78</v>
      </c>
      <c r="H334" s="32"/>
      <c r="I334" s="32"/>
      <c r="J334" s="32"/>
    </row>
    <row r="335" ht="40.5" spans="1:10">
      <c r="A335" s="17">
        <v>276</v>
      </c>
      <c r="B335" s="24" t="s">
        <v>685</v>
      </c>
      <c r="C335" s="24" t="s">
        <v>702</v>
      </c>
      <c r="D335" s="25" t="s">
        <v>703</v>
      </c>
      <c r="E335" s="37" t="s">
        <v>704</v>
      </c>
      <c r="F335" s="36" t="s">
        <v>69</v>
      </c>
      <c r="G335" s="36">
        <v>78</v>
      </c>
      <c r="H335" s="32" t="s">
        <v>70</v>
      </c>
      <c r="I335" s="32" t="s">
        <v>71</v>
      </c>
      <c r="J335" s="32"/>
    </row>
    <row r="336" spans="1:10">
      <c r="A336" s="12"/>
      <c r="B336" s="24"/>
      <c r="C336" s="22" t="s">
        <v>705</v>
      </c>
      <c r="D336" s="23"/>
      <c r="E336" s="23"/>
      <c r="F336" s="35"/>
      <c r="G336" s="34">
        <f t="shared" si="2"/>
        <v>132</v>
      </c>
      <c r="H336" s="32"/>
      <c r="I336" s="32"/>
      <c r="J336" s="32"/>
    </row>
    <row r="337" ht="31.5" spans="1:10">
      <c r="A337" s="17">
        <v>277</v>
      </c>
      <c r="B337" s="17" t="s">
        <v>685</v>
      </c>
      <c r="C337" s="36" t="s">
        <v>706</v>
      </c>
      <c r="D337" s="12" t="s">
        <v>707</v>
      </c>
      <c r="E337" s="36" t="s">
        <v>708</v>
      </c>
      <c r="F337" s="36" t="s">
        <v>69</v>
      </c>
      <c r="G337" s="36">
        <v>132</v>
      </c>
      <c r="H337" s="32" t="s">
        <v>70</v>
      </c>
      <c r="I337" s="32" t="s">
        <v>71</v>
      </c>
      <c r="J337" s="32"/>
    </row>
    <row r="338" spans="1:10">
      <c r="A338" s="12"/>
      <c r="B338" s="21" t="s">
        <v>709</v>
      </c>
      <c r="C338" s="21"/>
      <c r="D338" s="21"/>
      <c r="E338" s="21"/>
      <c r="F338" s="33"/>
      <c r="G338" s="34">
        <f>G339+G342+G344+G347+G349+G351</f>
        <v>502</v>
      </c>
      <c r="H338" s="32"/>
      <c r="I338" s="32"/>
      <c r="J338" s="32"/>
    </row>
    <row r="339" spans="1:10">
      <c r="A339" s="12"/>
      <c r="B339" s="18"/>
      <c r="C339" s="22" t="s">
        <v>64</v>
      </c>
      <c r="D339" s="23"/>
      <c r="E339" s="23"/>
      <c r="F339" s="35"/>
      <c r="G339" s="34">
        <f>SUM(G340:G341)</f>
        <v>194</v>
      </c>
      <c r="H339" s="32"/>
      <c r="I339" s="32"/>
      <c r="J339" s="32"/>
    </row>
    <row r="340" ht="40.5" spans="1:10">
      <c r="A340" s="17">
        <v>278</v>
      </c>
      <c r="B340" s="28" t="s">
        <v>710</v>
      </c>
      <c r="C340" s="29" t="s">
        <v>131</v>
      </c>
      <c r="D340" s="12" t="s">
        <v>711</v>
      </c>
      <c r="E340" s="12" t="s">
        <v>712</v>
      </c>
      <c r="F340" s="12" t="s">
        <v>134</v>
      </c>
      <c r="G340" s="12">
        <v>94</v>
      </c>
      <c r="H340" s="32" t="s">
        <v>70</v>
      </c>
      <c r="I340" s="32" t="s">
        <v>71</v>
      </c>
      <c r="J340" s="32"/>
    </row>
    <row r="341" ht="31.5" spans="1:10">
      <c r="A341" s="17">
        <v>279</v>
      </c>
      <c r="B341" s="12" t="s">
        <v>710</v>
      </c>
      <c r="C341" s="18" t="s">
        <v>114</v>
      </c>
      <c r="D341" s="12" t="s">
        <v>713</v>
      </c>
      <c r="E341" s="12" t="s">
        <v>714</v>
      </c>
      <c r="F341" s="19" t="s">
        <v>162</v>
      </c>
      <c r="G341" s="19">
        <v>100</v>
      </c>
      <c r="H341" s="32" t="s">
        <v>70</v>
      </c>
      <c r="I341" s="32" t="s">
        <v>71</v>
      </c>
      <c r="J341" s="32"/>
    </row>
    <row r="342" spans="1:10">
      <c r="A342" s="12"/>
      <c r="B342" s="12"/>
      <c r="C342" s="22" t="s">
        <v>715</v>
      </c>
      <c r="D342" s="23"/>
      <c r="E342" s="23"/>
      <c r="F342" s="35"/>
      <c r="G342" s="34">
        <f>SUM(G343)</f>
        <v>50</v>
      </c>
      <c r="H342" s="32"/>
      <c r="I342" s="32"/>
      <c r="J342" s="32"/>
    </row>
    <row r="343" ht="31.5" spans="1:10">
      <c r="A343" s="17">
        <v>280</v>
      </c>
      <c r="B343" s="18" t="s">
        <v>716</v>
      </c>
      <c r="C343" s="18" t="s">
        <v>717</v>
      </c>
      <c r="D343" s="18" t="s">
        <v>718</v>
      </c>
      <c r="E343" s="18" t="s">
        <v>116</v>
      </c>
      <c r="F343" s="18" t="s">
        <v>117</v>
      </c>
      <c r="G343" s="18">
        <v>50</v>
      </c>
      <c r="H343" s="32" t="s">
        <v>70</v>
      </c>
      <c r="I343" s="32" t="s">
        <v>71</v>
      </c>
      <c r="J343" s="32"/>
    </row>
    <row r="344" spans="1:10">
      <c r="A344" s="12"/>
      <c r="B344" s="18"/>
      <c r="C344" s="22" t="s">
        <v>719</v>
      </c>
      <c r="D344" s="23"/>
      <c r="E344" s="23"/>
      <c r="F344" s="35"/>
      <c r="G344" s="34">
        <f>SUM(G345:G346)</f>
        <v>80</v>
      </c>
      <c r="H344" s="32"/>
      <c r="I344" s="32"/>
      <c r="J344" s="32"/>
    </row>
    <row r="345" ht="31.5" spans="1:10">
      <c r="A345" s="17">
        <v>281</v>
      </c>
      <c r="B345" s="18" t="s">
        <v>716</v>
      </c>
      <c r="C345" s="18" t="s">
        <v>720</v>
      </c>
      <c r="D345" s="18" t="s">
        <v>721</v>
      </c>
      <c r="E345" s="18" t="s">
        <v>116</v>
      </c>
      <c r="F345" s="18" t="s">
        <v>117</v>
      </c>
      <c r="G345" s="18">
        <v>50</v>
      </c>
      <c r="H345" s="32" t="s">
        <v>70</v>
      </c>
      <c r="I345" s="32" t="s">
        <v>71</v>
      </c>
      <c r="J345" s="32"/>
    </row>
    <row r="346" ht="31.5" spans="1:12">
      <c r="A346" s="17">
        <v>282</v>
      </c>
      <c r="B346" s="18" t="s">
        <v>716</v>
      </c>
      <c r="C346" s="18" t="s">
        <v>720</v>
      </c>
      <c r="D346" s="18" t="s">
        <v>722</v>
      </c>
      <c r="E346" s="18" t="s">
        <v>723</v>
      </c>
      <c r="F346" s="18" t="s">
        <v>252</v>
      </c>
      <c r="G346" s="18">
        <v>30</v>
      </c>
      <c r="H346" s="32" t="s">
        <v>70</v>
      </c>
      <c r="I346" s="32" t="s">
        <v>71</v>
      </c>
      <c r="J346" s="32"/>
      <c r="K346" s="58"/>
      <c r="L346" s="58"/>
    </row>
    <row r="347" spans="1:12">
      <c r="A347" s="12"/>
      <c r="B347" s="18"/>
      <c r="C347" s="22" t="s">
        <v>724</v>
      </c>
      <c r="D347" s="23"/>
      <c r="E347" s="23"/>
      <c r="F347" s="35"/>
      <c r="G347" s="34">
        <f t="shared" ref="G347:G351" si="3">SUM(G348)</f>
        <v>18</v>
      </c>
      <c r="H347" s="32"/>
      <c r="I347" s="32"/>
      <c r="J347" s="32"/>
      <c r="K347" s="3"/>
      <c r="L347" s="3"/>
    </row>
    <row r="348" ht="31.5" spans="1:10">
      <c r="A348" s="17">
        <v>283</v>
      </c>
      <c r="B348" s="18" t="s">
        <v>716</v>
      </c>
      <c r="C348" s="18" t="s">
        <v>725</v>
      </c>
      <c r="D348" s="18" t="s">
        <v>726</v>
      </c>
      <c r="E348" s="18" t="s">
        <v>727</v>
      </c>
      <c r="F348" s="18" t="s">
        <v>252</v>
      </c>
      <c r="G348" s="18">
        <v>18</v>
      </c>
      <c r="H348" s="32" t="s">
        <v>70</v>
      </c>
      <c r="I348" s="32" t="s">
        <v>71</v>
      </c>
      <c r="J348" s="32"/>
    </row>
    <row r="349" spans="1:10">
      <c r="A349" s="12"/>
      <c r="B349" s="18"/>
      <c r="C349" s="22" t="s">
        <v>728</v>
      </c>
      <c r="D349" s="23"/>
      <c r="E349" s="23"/>
      <c r="F349" s="35"/>
      <c r="G349" s="34">
        <f t="shared" si="3"/>
        <v>80</v>
      </c>
      <c r="H349" s="32"/>
      <c r="I349" s="32"/>
      <c r="J349" s="32"/>
    </row>
    <row r="350" ht="40.5" spans="1:10">
      <c r="A350" s="17">
        <v>284</v>
      </c>
      <c r="B350" s="12" t="s">
        <v>710</v>
      </c>
      <c r="C350" s="12" t="s">
        <v>729</v>
      </c>
      <c r="D350" s="12" t="s">
        <v>730</v>
      </c>
      <c r="E350" s="12" t="s">
        <v>731</v>
      </c>
      <c r="F350" s="18" t="s">
        <v>120</v>
      </c>
      <c r="G350" s="18">
        <v>80</v>
      </c>
      <c r="H350" s="32" t="s">
        <v>70</v>
      </c>
      <c r="I350" s="32" t="s">
        <v>71</v>
      </c>
      <c r="J350" s="32"/>
    </row>
    <row r="351" spans="1:10">
      <c r="A351" s="12"/>
      <c r="B351" s="12"/>
      <c r="C351" s="22" t="s">
        <v>732</v>
      </c>
      <c r="D351" s="23"/>
      <c r="E351" s="23"/>
      <c r="F351" s="35"/>
      <c r="G351" s="34">
        <f t="shared" si="3"/>
        <v>80</v>
      </c>
      <c r="H351" s="32"/>
      <c r="I351" s="32"/>
      <c r="J351" s="32"/>
    </row>
    <row r="352" ht="40.5" spans="1:10">
      <c r="A352" s="17">
        <v>285</v>
      </c>
      <c r="B352" s="12" t="s">
        <v>710</v>
      </c>
      <c r="C352" s="12" t="s">
        <v>733</v>
      </c>
      <c r="D352" s="12" t="s">
        <v>734</v>
      </c>
      <c r="E352" s="12" t="s">
        <v>735</v>
      </c>
      <c r="F352" s="18" t="s">
        <v>120</v>
      </c>
      <c r="G352" s="18">
        <v>80</v>
      </c>
      <c r="H352" s="32" t="s">
        <v>70</v>
      </c>
      <c r="I352" s="32" t="s">
        <v>71</v>
      </c>
      <c r="J352" s="32"/>
    </row>
    <row r="353" spans="1:10">
      <c r="A353" s="12"/>
      <c r="B353" s="21" t="s">
        <v>736</v>
      </c>
      <c r="C353" s="21"/>
      <c r="D353" s="21"/>
      <c r="E353" s="21"/>
      <c r="F353" s="33"/>
      <c r="G353" s="34">
        <f>G354+G361+G364+G369</f>
        <v>1217</v>
      </c>
      <c r="H353" s="32"/>
      <c r="I353" s="32"/>
      <c r="J353" s="32"/>
    </row>
    <row r="354" spans="1:10">
      <c r="A354" s="12"/>
      <c r="B354" s="18"/>
      <c r="C354" s="22" t="s">
        <v>64</v>
      </c>
      <c r="D354" s="23"/>
      <c r="E354" s="23"/>
      <c r="F354" s="35"/>
      <c r="G354" s="34">
        <f>SUM(G355:G360)</f>
        <v>473</v>
      </c>
      <c r="H354" s="32"/>
      <c r="I354" s="32"/>
      <c r="J354" s="32"/>
    </row>
    <row r="355" ht="31.5" spans="1:10">
      <c r="A355" s="17">
        <v>286</v>
      </c>
      <c r="B355" s="18" t="s">
        <v>737</v>
      </c>
      <c r="C355" s="12" t="s">
        <v>66</v>
      </c>
      <c r="D355" s="18" t="s">
        <v>738</v>
      </c>
      <c r="E355" s="18" t="s">
        <v>116</v>
      </c>
      <c r="F355" s="18" t="s">
        <v>117</v>
      </c>
      <c r="G355" s="18">
        <v>50</v>
      </c>
      <c r="H355" s="32" t="s">
        <v>70</v>
      </c>
      <c r="I355" s="32" t="s">
        <v>71</v>
      </c>
      <c r="J355" s="32"/>
    </row>
    <row r="356" ht="31.5" spans="1:10">
      <c r="A356" s="17">
        <v>287</v>
      </c>
      <c r="B356" s="17" t="s">
        <v>739</v>
      </c>
      <c r="C356" s="12" t="s">
        <v>66</v>
      </c>
      <c r="D356" s="12" t="s">
        <v>740</v>
      </c>
      <c r="E356" s="36" t="s">
        <v>741</v>
      </c>
      <c r="F356" s="36" t="s">
        <v>69</v>
      </c>
      <c r="G356" s="36">
        <v>132</v>
      </c>
      <c r="H356" s="32" t="s">
        <v>70</v>
      </c>
      <c r="I356" s="32" t="s">
        <v>71</v>
      </c>
      <c r="J356" s="32"/>
    </row>
    <row r="357" ht="31.5" spans="1:12">
      <c r="A357" s="17">
        <v>288</v>
      </c>
      <c r="B357" s="12" t="s">
        <v>739</v>
      </c>
      <c r="C357" s="17" t="s">
        <v>66</v>
      </c>
      <c r="D357" s="12" t="s">
        <v>742</v>
      </c>
      <c r="E357" s="12" t="s">
        <v>743</v>
      </c>
      <c r="F357" s="18" t="s">
        <v>120</v>
      </c>
      <c r="G357" s="18">
        <v>100</v>
      </c>
      <c r="H357" s="32" t="s">
        <v>70</v>
      </c>
      <c r="I357" s="32" t="s">
        <v>71</v>
      </c>
      <c r="J357" s="32"/>
      <c r="K357" s="58"/>
      <c r="L357" s="58"/>
    </row>
    <row r="358" ht="40.5" spans="1:10">
      <c r="A358" s="17">
        <v>289</v>
      </c>
      <c r="B358" s="28" t="s">
        <v>739</v>
      </c>
      <c r="C358" s="29" t="s">
        <v>131</v>
      </c>
      <c r="D358" s="12" t="s">
        <v>744</v>
      </c>
      <c r="E358" s="12" t="s">
        <v>745</v>
      </c>
      <c r="F358" s="12" t="s">
        <v>134</v>
      </c>
      <c r="G358" s="12">
        <v>65</v>
      </c>
      <c r="H358" s="32" t="s">
        <v>70</v>
      </c>
      <c r="I358" s="32" t="s">
        <v>71</v>
      </c>
      <c r="J358" s="32"/>
    </row>
    <row r="359" ht="40.5" spans="1:10">
      <c r="A359" s="17">
        <v>290</v>
      </c>
      <c r="B359" s="12" t="s">
        <v>739</v>
      </c>
      <c r="C359" s="18" t="s">
        <v>114</v>
      </c>
      <c r="D359" s="12" t="s">
        <v>746</v>
      </c>
      <c r="E359" s="12" t="s">
        <v>747</v>
      </c>
      <c r="F359" s="19" t="s">
        <v>162</v>
      </c>
      <c r="G359" s="19">
        <v>90</v>
      </c>
      <c r="H359" s="32" t="s">
        <v>70</v>
      </c>
      <c r="I359" s="32" t="s">
        <v>71</v>
      </c>
      <c r="J359" s="32"/>
    </row>
    <row r="360" ht="31.5" spans="1:10">
      <c r="A360" s="17">
        <v>291</v>
      </c>
      <c r="B360" s="18" t="s">
        <v>737</v>
      </c>
      <c r="C360" s="18" t="s">
        <v>114</v>
      </c>
      <c r="D360" s="18" t="s">
        <v>748</v>
      </c>
      <c r="E360" s="18" t="s">
        <v>749</v>
      </c>
      <c r="F360" s="18" t="s">
        <v>252</v>
      </c>
      <c r="G360" s="18">
        <v>36</v>
      </c>
      <c r="H360" s="32" t="s">
        <v>70</v>
      </c>
      <c r="I360" s="32" t="s">
        <v>71</v>
      </c>
      <c r="J360" s="32"/>
    </row>
    <row r="361" spans="1:10">
      <c r="A361" s="12"/>
      <c r="B361" s="18"/>
      <c r="C361" s="22" t="s">
        <v>750</v>
      </c>
      <c r="D361" s="23"/>
      <c r="E361" s="23"/>
      <c r="F361" s="35"/>
      <c r="G361" s="34">
        <f>SUM(G362:G363)</f>
        <v>95</v>
      </c>
      <c r="H361" s="32"/>
      <c r="I361" s="32"/>
      <c r="J361" s="32"/>
    </row>
    <row r="362" ht="31.5" spans="1:10">
      <c r="A362" s="17">
        <v>292</v>
      </c>
      <c r="B362" s="18" t="s">
        <v>737</v>
      </c>
      <c r="C362" s="18" t="s">
        <v>751</v>
      </c>
      <c r="D362" s="18" t="s">
        <v>752</v>
      </c>
      <c r="E362" s="18" t="s">
        <v>116</v>
      </c>
      <c r="F362" s="18" t="s">
        <v>117</v>
      </c>
      <c r="G362" s="18">
        <v>50</v>
      </c>
      <c r="H362" s="32" t="s">
        <v>70</v>
      </c>
      <c r="I362" s="32" t="s">
        <v>71</v>
      </c>
      <c r="J362" s="32"/>
    </row>
    <row r="363" ht="31.5" spans="1:10">
      <c r="A363" s="17">
        <v>293</v>
      </c>
      <c r="B363" s="18" t="s">
        <v>737</v>
      </c>
      <c r="C363" s="18" t="s">
        <v>751</v>
      </c>
      <c r="D363" s="18" t="s">
        <v>753</v>
      </c>
      <c r="E363" s="18" t="s">
        <v>754</v>
      </c>
      <c r="F363" s="18" t="s">
        <v>252</v>
      </c>
      <c r="G363" s="18">
        <v>45</v>
      </c>
      <c r="H363" s="32" t="s">
        <v>70</v>
      </c>
      <c r="I363" s="32" t="s">
        <v>71</v>
      </c>
      <c r="J363" s="32"/>
    </row>
    <row r="364" spans="1:10">
      <c r="A364" s="12"/>
      <c r="B364" s="18"/>
      <c r="C364" s="22" t="s">
        <v>755</v>
      </c>
      <c r="D364" s="23"/>
      <c r="E364" s="23"/>
      <c r="F364" s="35"/>
      <c r="G364" s="34">
        <f>SUM(G365:G368)</f>
        <v>323</v>
      </c>
      <c r="H364" s="32"/>
      <c r="I364" s="32"/>
      <c r="J364" s="32"/>
    </row>
    <row r="365" ht="40.5" spans="1:10">
      <c r="A365" s="17">
        <v>294</v>
      </c>
      <c r="B365" s="12" t="s">
        <v>739</v>
      </c>
      <c r="C365" s="12" t="s">
        <v>756</v>
      </c>
      <c r="D365" s="12" t="s">
        <v>757</v>
      </c>
      <c r="E365" s="12" t="s">
        <v>758</v>
      </c>
      <c r="F365" s="18" t="s">
        <v>120</v>
      </c>
      <c r="G365" s="18">
        <v>60</v>
      </c>
      <c r="H365" s="32" t="s">
        <v>70</v>
      </c>
      <c r="I365" s="32" t="s">
        <v>71</v>
      </c>
      <c r="J365" s="32"/>
    </row>
    <row r="366" ht="40.5" spans="1:10">
      <c r="A366" s="17">
        <v>295</v>
      </c>
      <c r="B366" s="28" t="s">
        <v>739</v>
      </c>
      <c r="C366" s="28" t="s">
        <v>756</v>
      </c>
      <c r="D366" s="12" t="s">
        <v>759</v>
      </c>
      <c r="E366" s="12" t="s">
        <v>760</v>
      </c>
      <c r="F366" s="12" t="s">
        <v>134</v>
      </c>
      <c r="G366" s="12">
        <v>94</v>
      </c>
      <c r="H366" s="32" t="s">
        <v>70</v>
      </c>
      <c r="I366" s="32" t="s">
        <v>71</v>
      </c>
      <c r="J366" s="32"/>
    </row>
    <row r="367" ht="31.5" spans="1:10">
      <c r="A367" s="17">
        <v>296</v>
      </c>
      <c r="B367" s="18" t="s">
        <v>737</v>
      </c>
      <c r="C367" s="18" t="s">
        <v>761</v>
      </c>
      <c r="D367" s="18" t="s">
        <v>762</v>
      </c>
      <c r="E367" s="18" t="s">
        <v>763</v>
      </c>
      <c r="F367" s="18" t="s">
        <v>252</v>
      </c>
      <c r="G367" s="18">
        <v>120</v>
      </c>
      <c r="H367" s="32" t="s">
        <v>70</v>
      </c>
      <c r="I367" s="32" t="s">
        <v>71</v>
      </c>
      <c r="J367" s="32"/>
    </row>
    <row r="368" ht="31.5" spans="1:10">
      <c r="A368" s="17">
        <v>297</v>
      </c>
      <c r="B368" s="18" t="s">
        <v>737</v>
      </c>
      <c r="C368" s="18" t="s">
        <v>761</v>
      </c>
      <c r="D368" s="18" t="s">
        <v>764</v>
      </c>
      <c r="E368" s="18" t="s">
        <v>765</v>
      </c>
      <c r="F368" s="18" t="s">
        <v>263</v>
      </c>
      <c r="G368" s="18">
        <v>49</v>
      </c>
      <c r="H368" s="32" t="s">
        <v>70</v>
      </c>
      <c r="I368" s="32" t="s">
        <v>71</v>
      </c>
      <c r="J368" s="32"/>
    </row>
    <row r="369" spans="1:10">
      <c r="A369" s="12"/>
      <c r="B369" s="18"/>
      <c r="C369" s="22" t="s">
        <v>766</v>
      </c>
      <c r="D369" s="23"/>
      <c r="E369" s="23"/>
      <c r="F369" s="35"/>
      <c r="G369" s="34">
        <f>SUM(G370:G374)</f>
        <v>326</v>
      </c>
      <c r="H369" s="32"/>
      <c r="I369" s="32"/>
      <c r="J369" s="32"/>
    </row>
    <row r="370" ht="31.5" spans="1:10">
      <c r="A370" s="17">
        <v>298</v>
      </c>
      <c r="B370" s="27" t="s">
        <v>767</v>
      </c>
      <c r="C370" s="24" t="s">
        <v>768</v>
      </c>
      <c r="D370" s="26" t="s">
        <v>769</v>
      </c>
      <c r="E370" s="19" t="s">
        <v>770</v>
      </c>
      <c r="F370" s="36" t="s">
        <v>69</v>
      </c>
      <c r="G370" s="36">
        <v>100</v>
      </c>
      <c r="H370" s="32" t="s">
        <v>70</v>
      </c>
      <c r="I370" s="32" t="s">
        <v>71</v>
      </c>
      <c r="J370" s="32"/>
    </row>
    <row r="371" ht="31.5" spans="1:10">
      <c r="A371" s="17">
        <v>299</v>
      </c>
      <c r="B371" s="12" t="s">
        <v>739</v>
      </c>
      <c r="C371" s="12" t="s">
        <v>768</v>
      </c>
      <c r="D371" s="12" t="s">
        <v>771</v>
      </c>
      <c r="E371" s="12" t="s">
        <v>772</v>
      </c>
      <c r="F371" s="18" t="s">
        <v>120</v>
      </c>
      <c r="G371" s="18">
        <v>80</v>
      </c>
      <c r="H371" s="32" t="s">
        <v>70</v>
      </c>
      <c r="I371" s="32" t="s">
        <v>71</v>
      </c>
      <c r="J371" s="41"/>
    </row>
    <row r="372" ht="40.5" spans="1:10">
      <c r="A372" s="17">
        <v>300</v>
      </c>
      <c r="B372" s="29" t="s">
        <v>773</v>
      </c>
      <c r="C372" s="29" t="s">
        <v>774</v>
      </c>
      <c r="D372" s="12" t="s">
        <v>775</v>
      </c>
      <c r="E372" s="12" t="s">
        <v>776</v>
      </c>
      <c r="F372" s="12" t="s">
        <v>134</v>
      </c>
      <c r="G372" s="12">
        <v>56</v>
      </c>
      <c r="H372" s="32" t="s">
        <v>70</v>
      </c>
      <c r="I372" s="32" t="s">
        <v>71</v>
      </c>
      <c r="J372" s="32"/>
    </row>
    <row r="373" ht="31.5" spans="1:10">
      <c r="A373" s="17">
        <v>301</v>
      </c>
      <c r="B373" s="12" t="s">
        <v>739</v>
      </c>
      <c r="C373" s="18" t="s">
        <v>777</v>
      </c>
      <c r="D373" s="12" t="s">
        <v>778</v>
      </c>
      <c r="E373" s="12" t="s">
        <v>779</v>
      </c>
      <c r="F373" s="19" t="s">
        <v>162</v>
      </c>
      <c r="G373" s="19">
        <v>60</v>
      </c>
      <c r="H373" s="32" t="s">
        <v>70</v>
      </c>
      <c r="I373" s="32" t="s">
        <v>71</v>
      </c>
      <c r="J373" s="32"/>
    </row>
    <row r="374" ht="31.5" spans="1:10">
      <c r="A374" s="17">
        <v>302</v>
      </c>
      <c r="B374" s="18" t="s">
        <v>737</v>
      </c>
      <c r="C374" s="18" t="s">
        <v>777</v>
      </c>
      <c r="D374" s="18" t="s">
        <v>780</v>
      </c>
      <c r="E374" s="18" t="s">
        <v>781</v>
      </c>
      <c r="F374" s="18" t="s">
        <v>252</v>
      </c>
      <c r="G374" s="18">
        <v>30</v>
      </c>
      <c r="H374" s="32" t="s">
        <v>70</v>
      </c>
      <c r="I374" s="32" t="s">
        <v>71</v>
      </c>
      <c r="J374" s="32"/>
    </row>
    <row r="375" spans="1:10">
      <c r="A375" s="12"/>
      <c r="B375" s="21" t="s">
        <v>782</v>
      </c>
      <c r="C375" s="21"/>
      <c r="D375" s="21"/>
      <c r="E375" s="21"/>
      <c r="F375" s="33"/>
      <c r="G375" s="34">
        <f>G376+G378+G380+G382</f>
        <v>286</v>
      </c>
      <c r="H375" s="32"/>
      <c r="I375" s="32"/>
      <c r="J375" s="32"/>
    </row>
    <row r="376" spans="1:10">
      <c r="A376" s="12"/>
      <c r="B376" s="18"/>
      <c r="C376" s="22" t="s">
        <v>64</v>
      </c>
      <c r="D376" s="23"/>
      <c r="E376" s="23"/>
      <c r="F376" s="35"/>
      <c r="G376" s="34">
        <f>SUM(G377)</f>
        <v>50</v>
      </c>
      <c r="H376" s="32"/>
      <c r="I376" s="32"/>
      <c r="J376" s="32"/>
    </row>
    <row r="377" ht="31.5" spans="1:10">
      <c r="A377" s="17">
        <v>303</v>
      </c>
      <c r="B377" s="18" t="s">
        <v>783</v>
      </c>
      <c r="C377" s="18" t="s">
        <v>114</v>
      </c>
      <c r="D377" s="18" t="s">
        <v>784</v>
      </c>
      <c r="E377" s="18" t="s">
        <v>116</v>
      </c>
      <c r="F377" s="18" t="s">
        <v>117</v>
      </c>
      <c r="G377" s="18">
        <v>50</v>
      </c>
      <c r="H377" s="32" t="s">
        <v>70</v>
      </c>
      <c r="I377" s="32" t="s">
        <v>71</v>
      </c>
      <c r="J377" s="32"/>
    </row>
    <row r="378" spans="1:10">
      <c r="A378" s="12"/>
      <c r="B378" s="18"/>
      <c r="C378" s="22" t="s">
        <v>785</v>
      </c>
      <c r="D378" s="23"/>
      <c r="E378" s="23"/>
      <c r="F378" s="35"/>
      <c r="G378" s="34">
        <f t="shared" ref="G378:G382" si="4">SUM(G379)</f>
        <v>100</v>
      </c>
      <c r="H378" s="32"/>
      <c r="I378" s="32"/>
      <c r="J378" s="32"/>
    </row>
    <row r="379" ht="31.5" spans="1:10">
      <c r="A379" s="17">
        <v>304</v>
      </c>
      <c r="B379" s="55" t="s">
        <v>786</v>
      </c>
      <c r="C379" s="24" t="s">
        <v>787</v>
      </c>
      <c r="D379" s="24" t="s">
        <v>788</v>
      </c>
      <c r="E379" s="12" t="s">
        <v>789</v>
      </c>
      <c r="F379" s="36" t="s">
        <v>69</v>
      </c>
      <c r="G379" s="36">
        <v>100</v>
      </c>
      <c r="H379" s="32" t="s">
        <v>70</v>
      </c>
      <c r="I379" s="32" t="s">
        <v>71</v>
      </c>
      <c r="J379" s="32"/>
    </row>
    <row r="380" spans="1:10">
      <c r="A380" s="12"/>
      <c r="B380" s="55"/>
      <c r="C380" s="22" t="s">
        <v>790</v>
      </c>
      <c r="D380" s="23"/>
      <c r="E380" s="23"/>
      <c r="F380" s="35"/>
      <c r="G380" s="34">
        <f t="shared" si="4"/>
        <v>100</v>
      </c>
      <c r="H380" s="32"/>
      <c r="I380" s="32"/>
      <c r="J380" s="32"/>
    </row>
    <row r="381" ht="31.5" spans="1:10">
      <c r="A381" s="17">
        <v>305</v>
      </c>
      <c r="B381" s="12" t="s">
        <v>786</v>
      </c>
      <c r="C381" s="12" t="s">
        <v>791</v>
      </c>
      <c r="D381" s="12" t="s">
        <v>792</v>
      </c>
      <c r="E381" s="12" t="s">
        <v>793</v>
      </c>
      <c r="F381" s="18" t="s">
        <v>120</v>
      </c>
      <c r="G381" s="18">
        <v>100</v>
      </c>
      <c r="H381" s="32" t="s">
        <v>70</v>
      </c>
      <c r="I381" s="32" t="s">
        <v>71</v>
      </c>
      <c r="J381" s="32"/>
    </row>
    <row r="382" spans="1:10">
      <c r="A382" s="12"/>
      <c r="B382" s="12"/>
      <c r="C382" s="22" t="s">
        <v>794</v>
      </c>
      <c r="D382" s="23"/>
      <c r="E382" s="23"/>
      <c r="F382" s="35"/>
      <c r="G382" s="34">
        <f t="shared" si="4"/>
        <v>36</v>
      </c>
      <c r="H382" s="32"/>
      <c r="I382" s="32"/>
      <c r="J382" s="32"/>
    </row>
    <row r="383" ht="31.5" spans="1:12">
      <c r="A383" s="17">
        <v>306</v>
      </c>
      <c r="B383" s="18" t="s">
        <v>783</v>
      </c>
      <c r="C383" s="18" t="s">
        <v>795</v>
      </c>
      <c r="D383" s="18" t="s">
        <v>796</v>
      </c>
      <c r="E383" s="18" t="s">
        <v>797</v>
      </c>
      <c r="F383" s="18" t="s">
        <v>252</v>
      </c>
      <c r="G383" s="18">
        <v>36</v>
      </c>
      <c r="H383" s="32" t="s">
        <v>70</v>
      </c>
      <c r="I383" s="32" t="s">
        <v>71</v>
      </c>
      <c r="J383" s="32"/>
      <c r="K383" s="58"/>
      <c r="L383" s="58"/>
    </row>
    <row r="384" spans="1:10">
      <c r="A384" s="12"/>
      <c r="B384" s="21" t="s">
        <v>798</v>
      </c>
      <c r="C384" s="21"/>
      <c r="D384" s="21"/>
      <c r="E384" s="21"/>
      <c r="F384" s="33"/>
      <c r="G384" s="34">
        <f>G385</f>
        <v>80</v>
      </c>
      <c r="H384" s="32"/>
      <c r="I384" s="32"/>
      <c r="J384" s="32"/>
    </row>
    <row r="385" spans="1:10">
      <c r="A385" s="12"/>
      <c r="B385" s="18"/>
      <c r="C385" s="22" t="s">
        <v>799</v>
      </c>
      <c r="D385" s="23"/>
      <c r="E385" s="23"/>
      <c r="F385" s="35"/>
      <c r="G385" s="34">
        <f>SUM(G386)</f>
        <v>80</v>
      </c>
      <c r="H385" s="32"/>
      <c r="I385" s="32"/>
      <c r="J385" s="32"/>
    </row>
    <row r="386" ht="40.5" spans="1:10">
      <c r="A386" s="17">
        <v>307</v>
      </c>
      <c r="B386" s="12" t="s">
        <v>800</v>
      </c>
      <c r="C386" s="12" t="s">
        <v>801</v>
      </c>
      <c r="D386" s="12" t="s">
        <v>802</v>
      </c>
      <c r="E386" s="12" t="s">
        <v>803</v>
      </c>
      <c r="F386" s="18" t="s">
        <v>120</v>
      </c>
      <c r="G386" s="18">
        <v>80</v>
      </c>
      <c r="H386" s="32" t="s">
        <v>70</v>
      </c>
      <c r="I386" s="32" t="s">
        <v>71</v>
      </c>
      <c r="J386" s="41"/>
    </row>
  </sheetData>
  <autoFilter ref="A4:L386">
    <sortState ref="A4:L386">
      <sortCondition ref="B5:B314"/>
    </sortState>
    <extLst/>
  </autoFilter>
  <sortState ref="A274:J314">
    <sortCondition ref="C274:C314"/>
  </sortState>
  <mergeCells count="85">
    <mergeCell ref="A1:C1"/>
    <mergeCell ref="A2:J2"/>
    <mergeCell ref="H3:J3"/>
    <mergeCell ref="A5:F5"/>
    <mergeCell ref="B6:F6"/>
    <mergeCell ref="B24:F24"/>
    <mergeCell ref="C25:F25"/>
    <mergeCell ref="C124:F124"/>
    <mergeCell ref="C133:F133"/>
    <mergeCell ref="B143:F143"/>
    <mergeCell ref="C144:F144"/>
    <mergeCell ref="C177:F177"/>
    <mergeCell ref="C181:F181"/>
    <mergeCell ref="C185:F185"/>
    <mergeCell ref="B187:F187"/>
    <mergeCell ref="C188:F188"/>
    <mergeCell ref="C202:F202"/>
    <mergeCell ref="C204:F204"/>
    <mergeCell ref="C207:F207"/>
    <mergeCell ref="B209:F209"/>
    <mergeCell ref="C210:F210"/>
    <mergeCell ref="C220:F220"/>
    <mergeCell ref="C222:F222"/>
    <mergeCell ref="C224:F224"/>
    <mergeCell ref="C226:F226"/>
    <mergeCell ref="C229:F229"/>
    <mergeCell ref="C232:F232"/>
    <mergeCell ref="B235:F235"/>
    <mergeCell ref="C236:F236"/>
    <mergeCell ref="C239:F239"/>
    <mergeCell ref="C243:F243"/>
    <mergeCell ref="C246:F246"/>
    <mergeCell ref="C248:F248"/>
    <mergeCell ref="B250:F250"/>
    <mergeCell ref="C251:F251"/>
    <mergeCell ref="C264:F264"/>
    <mergeCell ref="C270:F270"/>
    <mergeCell ref="C272:F272"/>
    <mergeCell ref="C275:F275"/>
    <mergeCell ref="C278:F278"/>
    <mergeCell ref="C281:F281"/>
    <mergeCell ref="B286:F286"/>
    <mergeCell ref="C287:F287"/>
    <mergeCell ref="C294:F294"/>
    <mergeCell ref="C297:F297"/>
    <mergeCell ref="C299:F299"/>
    <mergeCell ref="C301:F301"/>
    <mergeCell ref="B303:F303"/>
    <mergeCell ref="C304:F304"/>
    <mergeCell ref="B306:F306"/>
    <mergeCell ref="C307:F307"/>
    <mergeCell ref="C320:F320"/>
    <mergeCell ref="C323:F323"/>
    <mergeCell ref="B325:F325"/>
    <mergeCell ref="C326:F326"/>
    <mergeCell ref="C329:F329"/>
    <mergeCell ref="C332:F332"/>
    <mergeCell ref="C334:F334"/>
    <mergeCell ref="C336:F336"/>
    <mergeCell ref="B338:F338"/>
    <mergeCell ref="C339:F339"/>
    <mergeCell ref="C342:F342"/>
    <mergeCell ref="C344:F344"/>
    <mergeCell ref="C347:F347"/>
    <mergeCell ref="C349:F349"/>
    <mergeCell ref="C351:F351"/>
    <mergeCell ref="B353:F353"/>
    <mergeCell ref="C354:F354"/>
    <mergeCell ref="C361:F361"/>
    <mergeCell ref="C364:F364"/>
    <mergeCell ref="C369:F369"/>
    <mergeCell ref="B375:F375"/>
    <mergeCell ref="C376:F376"/>
    <mergeCell ref="C378:F378"/>
    <mergeCell ref="C380:F380"/>
    <mergeCell ref="C382:F382"/>
    <mergeCell ref="B384:F384"/>
    <mergeCell ref="C385:F385"/>
    <mergeCell ref="A3:A4"/>
    <mergeCell ref="B3:B4"/>
    <mergeCell ref="C3:C4"/>
    <mergeCell ref="D3:D4"/>
    <mergeCell ref="E3:E4"/>
    <mergeCell ref="F3:F4"/>
    <mergeCell ref="G3:G4"/>
  </mergeCells>
  <conditionalFormatting sqref="D7">
    <cfRule type="duplicateValues" dxfId="0" priority="41"/>
    <cfRule type="duplicateValues" dxfId="0" priority="40"/>
  </conditionalFormatting>
  <conditionalFormatting sqref="D8">
    <cfRule type="duplicateValues" dxfId="0" priority="39"/>
  </conditionalFormatting>
  <conditionalFormatting sqref="D9">
    <cfRule type="duplicateValues" dxfId="0" priority="38"/>
  </conditionalFormatting>
  <conditionalFormatting sqref="D10">
    <cfRule type="duplicateValues" dxfId="0" priority="37"/>
  </conditionalFormatting>
  <conditionalFormatting sqref="D15">
    <cfRule type="duplicateValues" dxfId="0" priority="28"/>
  </conditionalFormatting>
  <conditionalFormatting sqref="D16:E16">
    <cfRule type="duplicateValues" dxfId="0" priority="26"/>
  </conditionalFormatting>
  <conditionalFormatting sqref="D189">
    <cfRule type="duplicateValues" dxfId="0" priority="35"/>
  </conditionalFormatting>
  <conditionalFormatting sqref="D190">
    <cfRule type="duplicateValues" dxfId="0" priority="34"/>
  </conditionalFormatting>
  <conditionalFormatting sqref="D192">
    <cfRule type="duplicateValues" dxfId="0" priority="33"/>
  </conditionalFormatting>
  <conditionalFormatting sqref="D193">
    <cfRule type="duplicateValues" dxfId="0" priority="32"/>
  </conditionalFormatting>
  <conditionalFormatting sqref="D194">
    <cfRule type="duplicateValues" dxfId="0" priority="31"/>
  </conditionalFormatting>
  <conditionalFormatting sqref="D195">
    <cfRule type="duplicateValues" dxfId="0" priority="30"/>
  </conditionalFormatting>
  <conditionalFormatting sqref="D196">
    <cfRule type="duplicateValues" dxfId="0" priority="29"/>
  </conditionalFormatting>
  <conditionalFormatting sqref="D199">
    <cfRule type="duplicateValues" dxfId="0" priority="25"/>
  </conditionalFormatting>
  <conditionalFormatting sqref="D200">
    <cfRule type="duplicateValues" dxfId="0" priority="24"/>
  </conditionalFormatting>
  <conditionalFormatting sqref="D201">
    <cfRule type="duplicateValues" dxfId="0" priority="23"/>
  </conditionalFormatting>
  <conditionalFormatting sqref="D203">
    <cfRule type="duplicateValues" dxfId="0" priority="22"/>
  </conditionalFormatting>
  <conditionalFormatting sqref="D205">
    <cfRule type="duplicateValues" dxfId="0" priority="21"/>
  </conditionalFormatting>
  <conditionalFormatting sqref="D208">
    <cfRule type="duplicateValues" dxfId="0" priority="36"/>
  </conditionalFormatting>
  <conditionalFormatting sqref="D308">
    <cfRule type="duplicateValues" dxfId="0" priority="18"/>
  </conditionalFormatting>
  <conditionalFormatting sqref="D309">
    <cfRule type="duplicateValues" dxfId="0" priority="17"/>
  </conditionalFormatting>
  <conditionalFormatting sqref="D310">
    <cfRule type="duplicateValues" dxfId="0" priority="16"/>
  </conditionalFormatting>
  <conditionalFormatting sqref="D311">
    <cfRule type="duplicateValues" dxfId="0" priority="15"/>
  </conditionalFormatting>
  <conditionalFormatting sqref="D312">
    <cfRule type="duplicateValues" dxfId="0" priority="14"/>
  </conditionalFormatting>
  <conditionalFormatting sqref="D314">
    <cfRule type="duplicateValues" dxfId="0" priority="13"/>
  </conditionalFormatting>
  <conditionalFormatting sqref="D316">
    <cfRule type="duplicateValues" dxfId="0" priority="10"/>
  </conditionalFormatting>
  <conditionalFormatting sqref="D317">
    <cfRule type="duplicateValues" dxfId="0" priority="9"/>
  </conditionalFormatting>
  <conditionalFormatting sqref="D318">
    <cfRule type="duplicateValues" dxfId="0" priority="8"/>
  </conditionalFormatting>
  <conditionalFormatting sqref="D319">
    <cfRule type="duplicateValues" dxfId="0" priority="7"/>
  </conditionalFormatting>
  <conditionalFormatting sqref="D321">
    <cfRule type="duplicateValues" dxfId="0" priority="6"/>
  </conditionalFormatting>
  <conditionalFormatting sqref="D322">
    <cfRule type="duplicateValues" dxfId="0" priority="5"/>
  </conditionalFormatting>
  <conditionalFormatting sqref="D324">
    <cfRule type="duplicateValues" dxfId="0" priority="20"/>
  </conditionalFormatting>
  <conditionalFormatting sqref="D327">
    <cfRule type="duplicateValues" dxfId="0" priority="2"/>
  </conditionalFormatting>
  <conditionalFormatting sqref="D330">
    <cfRule type="duplicateValues" dxfId="0" priority="4"/>
  </conditionalFormatting>
  <conditionalFormatting sqref="D337">
    <cfRule type="duplicateValues" dxfId="0" priority="3"/>
  </conditionalFormatting>
  <conditionalFormatting sqref="B386:C386">
    <cfRule type="duplicateValues" dxfId="0" priority="1"/>
  </conditionalFormatting>
  <conditionalFormatting sqref="D386:E386">
    <cfRule type="duplicateValues" dxfId="0" priority="19"/>
  </conditionalFormatting>
  <conditionalFormatting sqref="D192:D193">
    <cfRule type="duplicateValues" dxfId="0" priority="45"/>
  </conditionalFormatting>
  <conditionalFormatting sqref="D194:D196">
    <cfRule type="duplicateValues" dxfId="0" priority="44"/>
  </conditionalFormatting>
  <conditionalFormatting sqref="D313:D314">
    <cfRule type="duplicateValues" dxfId="0" priority="12"/>
  </conditionalFormatting>
  <conditionalFormatting sqref="D8:D10 D208 D189:D191">
    <cfRule type="duplicateValues" dxfId="0" priority="46"/>
  </conditionalFormatting>
  <conditionalFormatting sqref="D197:D199 D15:D16">
    <cfRule type="duplicateValues" dxfId="0" priority="27"/>
  </conditionalFormatting>
  <conditionalFormatting sqref="D200:D201 D203">
    <cfRule type="duplicateValues" dxfId="0" priority="43"/>
  </conditionalFormatting>
  <conditionalFormatting sqref="D205:D206 D308:D312 D324 D386">
    <cfRule type="duplicateValues" dxfId="0" priority="42"/>
  </conditionalFormatting>
  <conditionalFormatting sqref="D315:D319 D327 D321:D322 D330:D331 D337">
    <cfRule type="duplicateValues" dxfId="0" priority="11"/>
  </conditionalFormatting>
  <hyperlinks>
    <hyperlink ref="B249" r:id="rId1" display="邵阳市" tooltip="https://www.qcc.com/firm/71cf79261f595ef25b07d4313787a4ef.html"/>
  </hyperlinks>
  <printOptions horizontalCentered="true"/>
  <pageMargins left="0.432638888888889" right="0.156944444444444" top="0.275" bottom="0.393055555555556" header="0.156944444444444" footer="0.196527777777778"/>
  <pageSetup paperSize="9" scale="75" fitToHeight="0"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Lenovo (Beijing) Limited</Company>
  <Application>Microsoft Excel</Application>
  <HeadingPairs>
    <vt:vector size="2" baseType="variant">
      <vt:variant>
        <vt:lpstr>工作表</vt:lpstr>
      </vt:variant>
      <vt:variant>
        <vt:i4>2</vt:i4>
      </vt:variant>
    </vt:vector>
  </HeadingPairs>
  <TitlesOfParts>
    <vt:vector size="2" baseType="lpstr">
      <vt:lpstr>汇总表</vt: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greatwall</cp:lastModifiedBy>
  <cp:revision>1</cp:revision>
  <dcterms:created xsi:type="dcterms:W3CDTF">2014-03-02T21:02:00Z</dcterms:created>
  <cp:lastPrinted>2021-05-13T16:35:00Z</cp:lastPrinted>
  <dcterms:modified xsi:type="dcterms:W3CDTF">2025-08-27T20:57:32Z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2052-11.8.2.10195</vt:lpwstr>
  </property>
  <property fmtid="{D5CDD505-2E9C-101B-9397-08002B2CF9AE}" pid="3" name="ICV">
    <vt:lpwstr>5E7284EE805646228E87D9D672E6CE35_13</vt:lpwstr>
  </property>
</Properties>
</file>