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汇总表" sheetId="4" r:id="rId1"/>
    <sheet name="明细表" sheetId="3" r:id="rId2"/>
  </sheets>
  <definedNames>
    <definedName name="_xlnm._FilterDatabase" localSheetId="1" hidden="1">明细表!$A$4:$J$230</definedName>
    <definedName name="_xlnm.Print_Titles" localSheetId="1">明细表!$3:$4</definedName>
  </definedNames>
  <calcPr calcId="144525"/>
</workbook>
</file>

<file path=xl/sharedStrings.xml><?xml version="1.0" encoding="utf-8"?>
<sst xmlns="http://schemas.openxmlformats.org/spreadsheetml/2006/main" count="1127" uniqueCount="405">
  <si>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年第二批先进制造业高地建设专项资金安排汇总表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</si>
  <si>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</si>
  <si>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资金支持方向</t>
    </r>
  </si>
  <si>
    <r>
      <rPr>
        <sz val="11"/>
        <rFont val="黑体"/>
        <charset val="134"/>
      </rPr>
      <t>项目类别</t>
    </r>
  </si>
  <si>
    <r>
      <rPr>
        <sz val="11"/>
        <rFont val="Times New Roman"/>
        <charset val="134"/>
      </rPr>
      <t>2025</t>
    </r>
    <r>
      <rPr>
        <sz val="11"/>
        <rFont val="黑体"/>
        <charset val="134"/>
      </rPr>
      <t>年度资金额度</t>
    </r>
  </si>
  <si>
    <t>项目数</t>
  </si>
  <si>
    <r>
      <rPr>
        <sz val="11"/>
        <rFont val="黑体"/>
        <charset val="134"/>
      </rPr>
      <t>备注</t>
    </r>
  </si>
  <si>
    <t>第二批合计</t>
  </si>
  <si>
    <r>
      <rPr>
        <sz val="11"/>
        <rFont val="宋体"/>
        <charset val="134"/>
      </rPr>
      <t>先进制造业高地专项资金重点产业（含重大平台）项目</t>
    </r>
  </si>
  <si>
    <r>
      <rPr>
        <sz val="11"/>
        <rFont val="宋体"/>
        <charset val="134"/>
      </rPr>
      <t>验收项目</t>
    </r>
  </si>
  <si>
    <r>
      <rPr>
        <sz val="11"/>
        <rFont val="宋体"/>
        <charset val="134"/>
      </rPr>
      <t>政策文件为《湖南省先进制造业高地建设专项资金管理办法》（湘财企〔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号）、《湖南省促进绿色智能计算产业高质量发展若干政策措施》（湘政办发〔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号）。</t>
    </r>
  </si>
  <si>
    <r>
      <rPr>
        <sz val="11"/>
        <rFont val="宋体"/>
        <charset val="134"/>
      </rPr>
      <t>支持音视频产业发展</t>
    </r>
  </si>
  <si>
    <r>
      <rPr>
        <sz val="11"/>
        <rFont val="宋体"/>
        <charset val="134"/>
      </rPr>
      <t>奖励类事项</t>
    </r>
  </si>
  <si>
    <r>
      <rPr>
        <sz val="11"/>
        <rFont val="宋体"/>
        <charset val="134"/>
      </rPr>
      <t>兑现新政策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年项目。政策依据为《湖南省加快音视频产业高质量发展的政策措施》（湘政办发〔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55</t>
    </r>
    <r>
      <rPr>
        <sz val="11"/>
        <rFont val="宋体"/>
        <charset val="134"/>
      </rPr>
      <t>号）、《湖南省加快先进计算产业高质量发展的政策措施》（湘政办发〔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56</t>
    </r>
    <r>
      <rPr>
        <sz val="11"/>
        <rFont val="宋体"/>
        <charset val="134"/>
      </rPr>
      <t>号）。</t>
    </r>
  </si>
  <si>
    <r>
      <rPr>
        <sz val="11"/>
        <rFont val="宋体"/>
        <charset val="134"/>
      </rPr>
      <t>支持先进计算产业发展</t>
    </r>
  </si>
  <si>
    <t>自然灾害防治装备展（对接会）</t>
  </si>
  <si>
    <r>
      <rPr>
        <sz val="11"/>
        <rFont val="宋体"/>
        <charset val="134"/>
      </rPr>
      <t>重点事项</t>
    </r>
  </si>
  <si>
    <r>
      <rPr>
        <sz val="11"/>
        <rFont val="宋体"/>
        <charset val="134"/>
      </rPr>
      <t>落实工业和信息化部相关文件要求。</t>
    </r>
  </si>
  <si>
    <r>
      <rPr>
        <sz val="11"/>
        <rFont val="Times New Roman"/>
        <charset val="134"/>
      </rPr>
      <t>“</t>
    </r>
    <r>
      <rPr>
        <sz val="11"/>
        <rFont val="宋体"/>
        <charset val="134"/>
      </rPr>
      <t>潇湘杯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工业设计大赛</t>
    </r>
  </si>
  <si>
    <r>
      <rPr>
        <sz val="11"/>
        <rFont val="宋体"/>
        <charset val="134"/>
      </rPr>
      <t>落实陈飞副主任批示，加快工业设计与制造业深度融合。</t>
    </r>
  </si>
  <si>
    <t>工业软件创新发展大会补助项目</t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</si>
  <si>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至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年工业和信息化部和省政府联合主办的开源和信息消费大赛调整为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年起由中国电子信息产业研究院、省工业和信息化厅、株洲市政府联合举办的工业软件创新发展大会，株洲市政府呈办，省工业和信息化厅出资</t>
    </r>
    <r>
      <rPr>
        <sz val="11"/>
        <rFont val="Times New Roman"/>
        <charset val="134"/>
      </rPr>
      <t>300</t>
    </r>
    <r>
      <rPr>
        <sz val="11"/>
        <rFont val="宋体"/>
        <charset val="134"/>
      </rPr>
      <t>万元，株洲市政府出资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万元。</t>
    </r>
  </si>
  <si>
    <r>
      <rPr>
        <sz val="11"/>
        <rFont val="宋体"/>
        <charset val="134"/>
      </rPr>
      <t>校企合作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双进双转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活动</t>
    </r>
  </si>
  <si>
    <r>
      <rPr>
        <sz val="11"/>
        <rFont val="宋体"/>
        <charset val="134"/>
      </rPr>
      <t>落实《湖南省加快高等院校科技成果转化的若干措施》（湘政办发〔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号）以及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年省政府工作报告中关于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开展校企合作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双进双转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活动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有关要求，组织企业进高等院校、高等院校专家团队进企业，推动高等院校科技成果转化、企业创新转型，为推进新型工业化、培育新质生产力提供有力支撑。</t>
    </r>
  </si>
  <si>
    <r>
      <rPr>
        <sz val="11"/>
        <rFont val="宋体"/>
        <charset val="134"/>
      </rPr>
      <t>湖南省工业和信息化领域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十五五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规划编制及前期课题研究经费</t>
    </r>
  </si>
  <si>
    <r>
      <rPr>
        <sz val="11"/>
        <rFont val="宋体"/>
        <charset val="134"/>
      </rPr>
      <t>省委省政府重点事项</t>
    </r>
  </si>
  <si>
    <r>
      <rPr>
        <sz val="11"/>
        <rFont val="宋体"/>
        <charset val="134"/>
      </rPr>
      <t>已完成财评。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</si>
  <si>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年湖南省先进技术转化应用大赛</t>
    </r>
  </si>
  <si>
    <r>
      <rPr>
        <sz val="11"/>
        <rFont val="Times New Roman"/>
        <charset val="134"/>
      </rPr>
      <t>2020-2022</t>
    </r>
    <r>
      <rPr>
        <sz val="11"/>
        <rFont val="宋体"/>
        <charset val="134"/>
      </rPr>
      <t>年，省委军民融合办联合省科技厅、省工业和信息化厅、省财政厅和省工商联等部门连续举办了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届省先进技术转化应用大赛，有力地促进了我省国防科技工业关键核心技术攻关和成果转化应用。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年相关职能划转至省工业和信息化厅，从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年起，每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年举办一次先进技术转化应用大赛，落实国家国防科工局国防科技成果转化工作要求。</t>
    </r>
  </si>
  <si>
    <t>青腰村灾后重建资金</t>
  </si>
  <si>
    <t>省委省政府重点事项</t>
  </si>
  <si>
    <t>湖南省人民政府办公厅关于印发《省直单位对口支援资兴市灾后重建工作方案》的通知（湘政办函〔2024〕53号）中“省直单位对口支援资金可从专项资金等渠道统筹安排”。</t>
  </si>
  <si>
    <t>常态短缺药品储备补助</t>
  </si>
  <si>
    <r>
      <rPr>
        <sz val="11"/>
        <rFont val="宋体"/>
        <charset val="134"/>
      </rPr>
      <t>补助类项目</t>
    </r>
  </si>
  <si>
    <r>
      <rPr>
        <sz val="11"/>
        <rFont val="宋体"/>
        <charset val="134"/>
      </rPr>
      <t>该事项为民生事项，建议全额列入预算。政策依据为《湖南省常态短缺药品储备管理办法（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年修订）》（湘工信消费品〔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284</t>
    </r>
    <r>
      <rPr>
        <sz val="11"/>
        <rFont val="宋体"/>
        <charset val="134"/>
      </rPr>
      <t>号）。</t>
    </r>
  </si>
  <si>
    <r>
      <rPr>
        <sz val="11"/>
        <rFont val="宋体"/>
        <charset val="134"/>
      </rPr>
      <t>规模工业企业培育发展工作奖励</t>
    </r>
  </si>
  <si>
    <r>
      <rPr>
        <sz val="11"/>
        <rFont val="宋体"/>
        <charset val="134"/>
      </rPr>
      <t>奖励类项目</t>
    </r>
  </si>
  <si>
    <r>
      <rPr>
        <sz val="11"/>
        <rFont val="宋体"/>
        <charset val="134"/>
      </rPr>
      <t>政策依据为《湖南省新增规模以上工业企业培育发展工作奖励实施细则》（湘工信运行〔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278</t>
    </r>
    <r>
      <rPr>
        <sz val="11"/>
        <rFont val="宋体"/>
        <charset val="134"/>
      </rPr>
      <t>号）。</t>
    </r>
  </si>
  <si>
    <r>
      <rPr>
        <sz val="12"/>
        <rFont val="黑体"/>
        <charset val="134"/>
      </rPr>
      <t>附件</t>
    </r>
  </si>
  <si>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年第二批先进制造业高地建设专项资金安排明细表</t>
    </r>
  </si>
  <si>
    <r>
      <rPr>
        <sz val="12"/>
        <rFont val="黑体"/>
        <charset val="134"/>
      </rPr>
      <t>省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市州</t>
    </r>
  </si>
  <si>
    <r>
      <rPr>
        <sz val="11"/>
        <rFont val="黑体"/>
        <charset val="134"/>
      </rPr>
      <t>省直单位</t>
    </r>
    <r>
      <rPr>
        <sz val="11"/>
        <rFont val="Times New Roman"/>
        <charset val="134"/>
      </rPr>
      <t xml:space="preserve">/
</t>
    </r>
    <r>
      <rPr>
        <sz val="11"/>
        <rFont val="黑体"/>
        <charset val="134"/>
      </rPr>
      <t>县市区</t>
    </r>
  </si>
  <si>
    <r>
      <rPr>
        <sz val="11"/>
        <rFont val="黑体"/>
        <charset val="134"/>
      </rPr>
      <t>单位名称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</si>
  <si>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</si>
  <si>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金额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（万元）</t>
    </r>
  </si>
  <si>
    <r>
      <rPr>
        <sz val="11"/>
        <rFont val="Times New Roman"/>
        <charset val="134"/>
      </rPr>
      <t>2025</t>
    </r>
    <r>
      <rPr>
        <sz val="11"/>
        <rFont val="黑体"/>
        <charset val="134"/>
      </rPr>
      <t>年政府收支分类科目</t>
    </r>
  </si>
  <si>
    <r>
      <rPr>
        <sz val="11"/>
        <rFont val="黑体"/>
        <charset val="134"/>
      </rPr>
      <t>支出功能科目</t>
    </r>
  </si>
  <si>
    <r>
      <rPr>
        <sz val="11"/>
        <rFont val="黑体"/>
        <charset val="134"/>
      </rPr>
      <t>政府预算经济科目</t>
    </r>
  </si>
  <si>
    <r>
      <rPr>
        <sz val="11"/>
        <rFont val="黑体"/>
        <charset val="134"/>
      </rPr>
      <t>部门预算经济科目</t>
    </r>
  </si>
  <si>
    <r>
      <rPr>
        <b/>
        <sz val="12"/>
        <rFont val="宋体"/>
        <charset val="134"/>
      </rPr>
      <t>总计</t>
    </r>
  </si>
  <si>
    <r>
      <rPr>
        <b/>
        <sz val="12"/>
        <rFont val="宋体"/>
        <charset val="134"/>
      </rPr>
      <t>省直小计</t>
    </r>
  </si>
  <si>
    <t>省直单位</t>
  </si>
  <si>
    <t>省工业和信息化厅</t>
  </si>
  <si>
    <t>湖南省工业和信息化厅本级</t>
  </si>
  <si>
    <r>
      <rPr>
        <sz val="12"/>
        <rFont val="Times New Roman"/>
        <charset val="134"/>
      </rPr>
      <t>“</t>
    </r>
    <r>
      <rPr>
        <sz val="12"/>
        <rFont val="宋体"/>
        <charset val="134"/>
      </rPr>
      <t>潇湘杯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工业设计大赛</t>
    </r>
  </si>
  <si>
    <r>
      <rPr>
        <sz val="12"/>
        <rFont val="Times New Roman"/>
        <charset val="134"/>
      </rPr>
      <t xml:space="preserve">2159999
</t>
    </r>
    <r>
      <rPr>
        <sz val="12"/>
        <rFont val="仿宋_GB2312"/>
        <charset val="134"/>
      </rPr>
      <t>其他资源勘探工业信息等支出</t>
    </r>
  </si>
  <si>
    <r>
      <rPr>
        <sz val="12"/>
        <rFont val="Times New Roman"/>
        <charset val="134"/>
      </rPr>
      <t>50299</t>
    </r>
    <r>
      <rPr>
        <sz val="12"/>
        <rFont val="宋体"/>
        <charset val="134"/>
      </rPr>
      <t>其他商品服务支出</t>
    </r>
  </si>
  <si>
    <r>
      <rPr>
        <sz val="12"/>
        <rFont val="Times New Roman"/>
        <charset val="134"/>
      </rPr>
      <t>30299</t>
    </r>
    <r>
      <rPr>
        <sz val="12"/>
        <rFont val="宋体"/>
        <charset val="134"/>
      </rPr>
      <t>其他商品服务支出</t>
    </r>
  </si>
  <si>
    <r>
      <rPr>
        <sz val="12"/>
        <rFont val="宋体"/>
        <charset val="134"/>
      </rPr>
      <t>校企合作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双进双转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活动</t>
    </r>
  </si>
  <si>
    <r>
      <rPr>
        <sz val="12"/>
        <rFont val="Times New Roman"/>
        <charset val="134"/>
      </rPr>
      <t>50205</t>
    </r>
    <r>
      <rPr>
        <sz val="12"/>
        <rFont val="宋体"/>
        <charset val="134"/>
      </rPr>
      <t>委托业务费</t>
    </r>
  </si>
  <si>
    <r>
      <rPr>
        <sz val="12"/>
        <rFont val="Times New Roman"/>
        <charset val="134"/>
      </rPr>
      <t>30227</t>
    </r>
    <r>
      <rPr>
        <sz val="12"/>
        <rFont val="宋体"/>
        <charset val="134"/>
      </rPr>
      <t>委托业务费</t>
    </r>
  </si>
  <si>
    <r>
      <rPr>
        <sz val="12"/>
        <rFont val="宋体"/>
        <charset val="134"/>
      </rPr>
      <t>湖南省工业和信息化领域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十五五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规划编制及前期课题研究经费</t>
    </r>
  </si>
  <si>
    <t>省国资委</t>
  </si>
  <si>
    <t>湖南医药集团有限公司</t>
  </si>
  <si>
    <r>
      <rPr>
        <sz val="12"/>
        <rFont val="Times New Roman"/>
        <charset val="134"/>
      </rPr>
      <t xml:space="preserve">2150299
</t>
    </r>
    <r>
      <rPr>
        <sz val="12"/>
        <rFont val="仿宋_GB2312"/>
        <charset val="134"/>
      </rPr>
      <t>其他制造业支出</t>
    </r>
  </si>
  <si>
    <r>
      <rPr>
        <sz val="12"/>
        <rFont val="Times New Roman"/>
        <charset val="134"/>
      </rPr>
      <t>50799</t>
    </r>
    <r>
      <rPr>
        <sz val="12"/>
        <rFont val="仿宋_GB2312"/>
        <charset val="134"/>
      </rPr>
      <t>其他对企业补助</t>
    </r>
  </si>
  <si>
    <r>
      <rPr>
        <sz val="12"/>
        <rFont val="Times New Roman"/>
        <charset val="134"/>
      </rPr>
      <t>31299</t>
    </r>
    <r>
      <rPr>
        <sz val="12"/>
        <rFont val="仿宋_GB2312"/>
        <charset val="134"/>
      </rPr>
      <t>其他对企业补助</t>
    </r>
  </si>
  <si>
    <t>省教育厅</t>
  </si>
  <si>
    <t>湖南师范大学</t>
  </si>
  <si>
    <t>2024先进技术转化应用大赛奖励类项目</t>
  </si>
  <si>
    <r>
      <rPr>
        <sz val="12"/>
        <rFont val="Times New Roman"/>
        <charset val="134"/>
      </rPr>
      <t xml:space="preserve">2050205 
</t>
    </r>
    <r>
      <rPr>
        <sz val="12"/>
        <rFont val="仿宋_GB2312"/>
        <charset val="134"/>
      </rPr>
      <t>高等教育</t>
    </r>
  </si>
  <si>
    <r>
      <rPr>
        <sz val="12"/>
        <rFont val="Times New Roman"/>
        <charset val="134"/>
      </rPr>
      <t xml:space="preserve">50599
</t>
    </r>
    <r>
      <rPr>
        <sz val="12"/>
        <rFont val="仿宋_GB2312"/>
        <charset val="134"/>
      </rPr>
      <t>其他对事业单位补助</t>
    </r>
  </si>
  <si>
    <r>
      <rPr>
        <sz val="12"/>
        <rFont val="Times New Roman"/>
        <charset val="134"/>
      </rPr>
      <t xml:space="preserve">31299
</t>
    </r>
    <r>
      <rPr>
        <sz val="12"/>
        <rFont val="仿宋_GB2312"/>
        <charset val="134"/>
      </rPr>
      <t>其他对企业补助</t>
    </r>
  </si>
  <si>
    <r>
      <rPr>
        <b/>
        <sz val="12"/>
        <rFont val="宋体"/>
        <charset val="134"/>
      </rPr>
      <t>长沙市小计</t>
    </r>
  </si>
  <si>
    <r>
      <rPr>
        <b/>
        <sz val="12"/>
        <rFont val="宋体"/>
        <charset val="134"/>
      </rPr>
      <t>市本级及市辖区小计</t>
    </r>
  </si>
  <si>
    <r>
      <rPr>
        <sz val="12"/>
        <color theme="1"/>
        <rFont val="宋体"/>
        <charset val="134"/>
      </rPr>
      <t>长沙市</t>
    </r>
  </si>
  <si>
    <r>
      <rPr>
        <sz val="12"/>
        <color theme="1"/>
        <rFont val="宋体"/>
        <charset val="134"/>
      </rPr>
      <t>市本级及市辖区</t>
    </r>
  </si>
  <si>
    <r>
      <rPr>
        <sz val="12"/>
        <color theme="1"/>
        <rFont val="宋体"/>
        <charset val="134"/>
      </rPr>
      <t>长沙市会展工作管理办公室</t>
    </r>
  </si>
  <si>
    <r>
      <rPr>
        <sz val="12"/>
        <color theme="1"/>
        <rFont val="Times New Roman"/>
        <charset val="134"/>
      </rPr>
      <t>2025</t>
    </r>
    <r>
      <rPr>
        <sz val="12"/>
        <color theme="1"/>
        <rFont val="宋体"/>
        <charset val="134"/>
      </rPr>
      <t>年自然灾害防治技术装备创新成果展系列活动</t>
    </r>
  </si>
  <si>
    <r>
      <rPr>
        <sz val="12"/>
        <rFont val="Times New Roman"/>
        <charset val="134"/>
      </rPr>
      <t xml:space="preserve">502
</t>
    </r>
    <r>
      <rPr>
        <sz val="12"/>
        <rFont val="仿宋_GB2312"/>
        <charset val="134"/>
      </rPr>
      <t>机关商品和服务</t>
    </r>
  </si>
  <si>
    <r>
      <rPr>
        <sz val="12"/>
        <color theme="1"/>
        <rFont val="宋体"/>
        <charset val="134"/>
      </rPr>
      <t>巴斯夫杉杉电池材料有限公司</t>
    </r>
  </si>
  <si>
    <r>
      <rPr>
        <sz val="12"/>
        <color theme="1"/>
        <rFont val="宋体"/>
        <charset val="134"/>
      </rPr>
      <t>重点产业验收项目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动力锂电池三元材料智能工厂建设项目</t>
    </r>
  </si>
  <si>
    <r>
      <rPr>
        <sz val="12"/>
        <rFont val="Times New Roman"/>
        <charset val="134"/>
      </rPr>
      <t xml:space="preserve">507
</t>
    </r>
    <r>
      <rPr>
        <sz val="12"/>
        <rFont val="仿宋_GB2312"/>
        <charset val="134"/>
      </rPr>
      <t>对企业补助</t>
    </r>
  </si>
  <si>
    <r>
      <rPr>
        <sz val="12"/>
        <color theme="1"/>
        <rFont val="宋体"/>
        <charset val="134"/>
      </rPr>
      <t>长沙市比亚迪汽车有限公司</t>
    </r>
  </si>
  <si>
    <r>
      <rPr>
        <sz val="12"/>
        <color theme="1"/>
        <rFont val="宋体"/>
        <charset val="134"/>
      </rPr>
      <t>重点产业验收项目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乘用车二期建设项目</t>
    </r>
  </si>
  <si>
    <r>
      <rPr>
        <sz val="12"/>
        <color theme="1"/>
        <rFont val="宋体"/>
        <charset val="134"/>
      </rPr>
      <t>中国铁建重工集团股份有限公司</t>
    </r>
  </si>
  <si>
    <r>
      <rPr>
        <sz val="12"/>
        <color theme="1"/>
        <rFont val="宋体"/>
        <charset val="134"/>
      </rPr>
      <t>重点产业验收项目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铁建重工超级地下装备及其关键核心零部件智能制造项目（一期）</t>
    </r>
  </si>
  <si>
    <r>
      <rPr>
        <sz val="12"/>
        <color theme="1"/>
        <rFont val="宋体"/>
        <charset val="134"/>
      </rPr>
      <t>中联重科股份有限公司</t>
    </r>
  </si>
  <si>
    <r>
      <rPr>
        <sz val="12"/>
        <color theme="1"/>
        <rFont val="宋体"/>
        <charset val="134"/>
      </rPr>
      <t>重点产业验收项目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中联重科混凝土泵送机械（含专用汽车）智能制造项目</t>
    </r>
  </si>
  <si>
    <r>
      <rPr>
        <sz val="12"/>
        <color theme="1"/>
        <rFont val="宋体"/>
        <charset val="134"/>
      </rPr>
      <t>湖南永杉锂业有限公司</t>
    </r>
  </si>
  <si>
    <r>
      <rPr>
        <sz val="12"/>
        <color theme="1"/>
        <rFont val="宋体"/>
        <charset val="134"/>
      </rPr>
      <t>重点产业验收项目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年产</t>
    </r>
    <r>
      <rPr>
        <sz val="12"/>
        <color theme="1"/>
        <rFont val="Times New Roman"/>
        <charset val="134"/>
      </rPr>
      <t>45000</t>
    </r>
    <r>
      <rPr>
        <sz val="12"/>
        <color theme="1"/>
        <rFont val="宋体"/>
        <charset val="134"/>
      </rPr>
      <t>吨锂盐项目</t>
    </r>
  </si>
  <si>
    <t>长沙银行股份有限公司</t>
  </si>
  <si>
    <r>
      <rPr>
        <sz val="12"/>
        <color theme="1"/>
        <rFont val="宋体"/>
        <charset val="134"/>
      </rPr>
      <t>计算产业生态创新中心项目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计算产业生态创新中心（银行行业）</t>
    </r>
  </si>
  <si>
    <t>方正证券股份有限公司</t>
  </si>
  <si>
    <r>
      <rPr>
        <sz val="12"/>
        <color theme="1"/>
        <rFont val="宋体"/>
        <charset val="134"/>
      </rPr>
      <t>计算产业生态创新中心项目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计算产业生态创新中心（证券行业）</t>
    </r>
  </si>
  <si>
    <r>
      <rPr>
        <sz val="12"/>
        <color theme="1"/>
        <rFont val="宋体"/>
        <charset val="134"/>
      </rPr>
      <t>中国电信股份有限公司湖南分公司</t>
    </r>
  </si>
  <si>
    <r>
      <rPr>
        <sz val="12"/>
        <color theme="1"/>
        <rFont val="宋体"/>
        <charset val="134"/>
      </rPr>
      <t>计算产业生态创新中心项目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计算产业生态创新中心（信息通信行业）</t>
    </r>
  </si>
  <si>
    <r>
      <rPr>
        <sz val="12"/>
        <color theme="1"/>
        <rFont val="宋体"/>
        <charset val="134"/>
      </rPr>
      <t>湖南省国智云科技有限公司</t>
    </r>
  </si>
  <si>
    <r>
      <rPr>
        <sz val="12"/>
        <color theme="1"/>
        <rFont val="宋体"/>
        <charset val="134"/>
      </rPr>
      <t>计算产业生态创新中心项目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计算产业生态创新中心（能源行业）</t>
    </r>
  </si>
  <si>
    <r>
      <rPr>
        <sz val="12"/>
        <color theme="1"/>
        <rFont val="宋体"/>
        <charset val="134"/>
      </rPr>
      <t>万兴科技（湖南）有限公司</t>
    </r>
  </si>
  <si>
    <r>
      <rPr>
        <sz val="12"/>
        <color theme="1"/>
        <rFont val="宋体"/>
        <charset val="134"/>
      </rPr>
      <t>音视频领域创新平台项目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万兴科技（湖南）有限公司企业技术中心</t>
    </r>
  </si>
  <si>
    <r>
      <rPr>
        <sz val="12"/>
        <color theme="1"/>
        <rFont val="宋体"/>
        <charset val="134"/>
      </rPr>
      <t>湖南明和光电设备有限公司</t>
    </r>
  </si>
  <si>
    <r>
      <rPr>
        <sz val="12"/>
        <color theme="1"/>
        <rFont val="宋体"/>
        <charset val="134"/>
      </rPr>
      <t>音视频领域创新平台项目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湖南明和光电设备有限公司企业技术中心</t>
    </r>
  </si>
  <si>
    <r>
      <rPr>
        <sz val="12"/>
        <color theme="1"/>
        <rFont val="宋体"/>
        <charset val="134"/>
      </rPr>
      <t>湖南科天健光电技术有限公司</t>
    </r>
  </si>
  <si>
    <r>
      <rPr>
        <sz val="12"/>
        <color theme="1"/>
        <rFont val="宋体"/>
        <charset val="134"/>
      </rPr>
      <t>音视频领域创新平台项目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湖南科天健光电技术有限公司企业技术中心</t>
    </r>
  </si>
  <si>
    <r>
      <rPr>
        <sz val="12"/>
        <color theme="1"/>
        <rFont val="宋体"/>
        <charset val="134"/>
      </rPr>
      <t>长沙幻音科技有限公司</t>
    </r>
  </si>
  <si>
    <r>
      <rPr>
        <sz val="12"/>
        <color theme="1"/>
        <rFont val="宋体"/>
        <charset val="134"/>
      </rPr>
      <t>音视频领域创新平台项目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长沙幻音科技有限公司企业技术中心</t>
    </r>
  </si>
  <si>
    <r>
      <rPr>
        <sz val="12"/>
        <color theme="1"/>
        <rFont val="宋体"/>
        <charset val="134"/>
      </rPr>
      <t>湖南草花互动科技股份公司</t>
    </r>
  </si>
  <si>
    <r>
      <rPr>
        <sz val="12"/>
        <color theme="1"/>
        <rFont val="宋体"/>
        <charset val="134"/>
      </rPr>
      <t>音视频领域创新平台项目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湖南草花互动科技股份公司企业技术中心</t>
    </r>
  </si>
  <si>
    <r>
      <rPr>
        <sz val="12"/>
        <color theme="1"/>
        <rFont val="宋体"/>
        <charset val="134"/>
      </rPr>
      <t>长沙创荣电子科技有限公司</t>
    </r>
  </si>
  <si>
    <r>
      <rPr>
        <sz val="12"/>
        <color theme="1"/>
        <rFont val="宋体"/>
        <charset val="134"/>
      </rPr>
      <t>音视频领域创新平台项目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长沙创荣电子科技有限公司企业技术中心</t>
    </r>
  </si>
  <si>
    <r>
      <rPr>
        <sz val="12"/>
        <color theme="1"/>
        <rFont val="宋体"/>
        <charset val="134"/>
      </rPr>
      <t>湖南出头科技有限公司</t>
    </r>
  </si>
  <si>
    <r>
      <rPr>
        <sz val="12"/>
        <color theme="1"/>
        <rFont val="宋体"/>
        <charset val="134"/>
      </rPr>
      <t>音视频领域创新平台项目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湖南出头科技有限公司企业技术中心</t>
    </r>
  </si>
  <si>
    <r>
      <rPr>
        <sz val="12"/>
        <color theme="1"/>
        <rFont val="宋体"/>
        <charset val="134"/>
      </rPr>
      <t>湖南省通晓信息科技有限公司</t>
    </r>
  </si>
  <si>
    <r>
      <rPr>
        <sz val="12"/>
        <color theme="1"/>
        <rFont val="宋体"/>
        <charset val="134"/>
      </rPr>
      <t>音视频领域创新平台项目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湖南通晓信息科技有限公司企业技术中心</t>
    </r>
  </si>
  <si>
    <t>宏瑞文博集团股份有限公司</t>
  </si>
  <si>
    <r>
      <rPr>
        <sz val="12"/>
        <color theme="1"/>
        <rFont val="宋体"/>
        <charset val="134"/>
      </rPr>
      <t>音视频领域创新平台项目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宏瑞文博集团股份有限公司企业技术中心</t>
    </r>
  </si>
  <si>
    <r>
      <rPr>
        <sz val="12"/>
        <color theme="1"/>
        <rFont val="宋体"/>
        <charset val="134"/>
      </rPr>
      <t>湖南长城银河科技有限公司</t>
    </r>
  </si>
  <si>
    <r>
      <rPr>
        <sz val="12"/>
        <color theme="1"/>
        <rFont val="宋体"/>
        <charset val="134"/>
      </rPr>
      <t>音视频领域创新平台项目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湖南长城银河科技有限公司企业技术中心</t>
    </r>
  </si>
  <si>
    <r>
      <rPr>
        <sz val="12"/>
        <color theme="1"/>
        <rFont val="宋体"/>
        <charset val="134"/>
      </rPr>
      <t>湖南希赛网络科技有限公司</t>
    </r>
  </si>
  <si>
    <r>
      <rPr>
        <sz val="12"/>
        <color theme="1"/>
        <rFont val="宋体"/>
        <charset val="134"/>
      </rPr>
      <t>音视频领域创新平台项目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湖南希赛网络科技有限公司企业技术中心</t>
    </r>
  </si>
  <si>
    <r>
      <rPr>
        <sz val="12"/>
        <color theme="1"/>
        <rFont val="宋体"/>
        <charset val="134"/>
      </rPr>
      <t>长沙翔宇信息科技有限公司</t>
    </r>
  </si>
  <si>
    <r>
      <rPr>
        <sz val="12"/>
        <color theme="1"/>
        <rFont val="宋体"/>
        <charset val="134"/>
      </rPr>
      <t>音视频领域创新平台项目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长沙翔宇信息科技有限公司企业技术中心</t>
    </r>
  </si>
  <si>
    <r>
      <rPr>
        <sz val="12"/>
        <color theme="1"/>
        <rFont val="宋体"/>
        <charset val="134"/>
      </rPr>
      <t>湖南湘江智能科技创新中心有限公司</t>
    </r>
  </si>
  <si>
    <r>
      <rPr>
        <sz val="12"/>
        <rFont val="宋体"/>
        <charset val="134"/>
      </rPr>
      <t>先进计算应用示范标杆项目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基于车路云协同算力系统的城市级智能网联汽车规模化应用</t>
    </r>
  </si>
  <si>
    <t>焊联工业互联网（长沙）有限公司</t>
  </si>
  <si>
    <r>
      <rPr>
        <sz val="12"/>
        <rFont val="宋体"/>
        <charset val="134"/>
      </rPr>
      <t>先进计算应用示范标杆项目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面向离散制造工厂的焊接工艺智能优化与质量控制</t>
    </r>
    <r>
      <rPr>
        <sz val="12"/>
        <rFont val="Times New Roman"/>
        <charset val="134"/>
      </rPr>
      <t>AI</t>
    </r>
    <r>
      <rPr>
        <sz val="12"/>
        <rFont val="宋体"/>
        <charset val="134"/>
      </rPr>
      <t>系统研发及应用</t>
    </r>
  </si>
  <si>
    <r>
      <rPr>
        <sz val="12"/>
        <color theme="1"/>
        <rFont val="宋体"/>
        <charset val="134"/>
      </rPr>
      <t>博识峰云（湖南）信息技术有限公司</t>
    </r>
  </si>
  <si>
    <r>
      <rPr>
        <sz val="12"/>
        <rFont val="宋体"/>
        <charset val="134"/>
      </rPr>
      <t>先进计算应用示范标杆项目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长沙市望城区基于鲲鹏架构的新型智慧城市应用</t>
    </r>
  </si>
  <si>
    <r>
      <rPr>
        <sz val="12"/>
        <color theme="1"/>
        <rFont val="宋体"/>
        <charset val="134"/>
      </rPr>
      <t>湖南马栏山视频先进技术研究院有限公司</t>
    </r>
  </si>
  <si>
    <r>
      <rPr>
        <sz val="12"/>
        <rFont val="宋体"/>
        <charset val="134"/>
      </rPr>
      <t>先进计算应用示范标杆项目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视频超算</t>
    </r>
    <r>
      <rPr>
        <sz val="12"/>
        <rFont val="Times New Roman"/>
        <charset val="134"/>
      </rPr>
      <t>——</t>
    </r>
    <r>
      <rPr>
        <sz val="12"/>
        <rFont val="宋体"/>
        <charset val="134"/>
      </rPr>
      <t>数字视频行业算力平台解决方案</t>
    </r>
  </si>
  <si>
    <r>
      <rPr>
        <sz val="12"/>
        <color theme="1"/>
        <rFont val="宋体"/>
        <charset val="134"/>
      </rPr>
      <t>长沙景美集成电路设计有限公司</t>
    </r>
  </si>
  <si>
    <r>
      <rPr>
        <sz val="12"/>
        <rFont val="宋体"/>
        <charset val="134"/>
      </rPr>
      <t>先进计算应用示范标杆项目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基于景美</t>
    </r>
    <r>
      <rPr>
        <sz val="12"/>
        <rFont val="Times New Roman"/>
        <charset val="134"/>
      </rPr>
      <t>GPU</t>
    </r>
    <r>
      <rPr>
        <sz val="12"/>
        <rFont val="宋体"/>
        <charset val="134"/>
      </rPr>
      <t>芯片的全国产化云桌面解决方案</t>
    </r>
  </si>
  <si>
    <r>
      <rPr>
        <sz val="12"/>
        <color theme="1"/>
        <rFont val="宋体"/>
        <charset val="134"/>
      </rPr>
      <t>拓维信息系统股份有限公司</t>
    </r>
  </si>
  <si>
    <r>
      <rPr>
        <sz val="12"/>
        <rFont val="宋体"/>
        <charset val="134"/>
      </rPr>
      <t>先进计算应用示范标杆项目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基于开源鸿蒙的智慧隧道解决方案</t>
    </r>
  </si>
  <si>
    <r>
      <rPr>
        <sz val="12"/>
        <color theme="1"/>
        <rFont val="宋体"/>
        <charset val="134"/>
      </rPr>
      <t>智慧眼科技股份有限公司</t>
    </r>
  </si>
  <si>
    <r>
      <rPr>
        <sz val="12"/>
        <rFont val="宋体"/>
        <charset val="134"/>
      </rPr>
      <t>先进计算应用示范标杆项目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医保智能场景监控系统</t>
    </r>
  </si>
  <si>
    <r>
      <rPr>
        <sz val="12"/>
        <color theme="1"/>
        <rFont val="宋体"/>
        <charset val="134"/>
      </rPr>
      <t>湖南云档信息科技有限公司</t>
    </r>
  </si>
  <si>
    <r>
      <rPr>
        <sz val="12"/>
        <rFont val="宋体"/>
        <charset val="134"/>
      </rPr>
      <t>先进计算应用示范标杆项目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基于压缩和加密技术的档案数据安全存储解决方案</t>
    </r>
  </si>
  <si>
    <r>
      <rPr>
        <sz val="12"/>
        <color theme="1"/>
        <rFont val="宋体"/>
        <charset val="134"/>
      </rPr>
      <t>湖南科创信息技术股份有限公司</t>
    </r>
  </si>
  <si>
    <r>
      <rPr>
        <sz val="12"/>
        <rFont val="宋体"/>
        <charset val="134"/>
      </rPr>
      <t>先进计算应用示范标杆项目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基于云原生湖仓一体大数据平台的智慧城市解决方案应用项目</t>
    </r>
  </si>
  <si>
    <r>
      <rPr>
        <sz val="12"/>
        <color theme="1"/>
        <rFont val="宋体"/>
        <charset val="134"/>
      </rPr>
      <t>湖南创星科技股份有限公司</t>
    </r>
  </si>
  <si>
    <r>
      <rPr>
        <sz val="12"/>
        <rFont val="宋体"/>
        <charset val="134"/>
      </rPr>
      <t>先进计算应用示范标杆项目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创星科技基于</t>
    </r>
    <r>
      <rPr>
        <sz val="12"/>
        <rFont val="Times New Roman"/>
        <charset val="134"/>
      </rPr>
      <t>5G</t>
    </r>
    <r>
      <rPr>
        <sz val="12"/>
        <rFont val="宋体"/>
        <charset val="134"/>
      </rPr>
      <t>技术智慧急诊急救解决方案</t>
    </r>
  </si>
  <si>
    <r>
      <rPr>
        <sz val="12"/>
        <rFont val="宋体"/>
        <charset val="134"/>
      </rPr>
      <t>湖南快乐阳光互动娱乐传媒有限公司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</si>
  <si>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芒果</t>
    </r>
    <r>
      <rPr>
        <sz val="12"/>
        <rFont val="Times New Roman"/>
        <charset val="134"/>
      </rPr>
      <t>TV“</t>
    </r>
    <r>
      <rPr>
        <sz val="12"/>
        <rFont val="宋体"/>
        <charset val="134"/>
      </rPr>
      <t>双</t>
    </r>
    <r>
      <rPr>
        <sz val="12"/>
        <rFont val="Times New Roman"/>
        <charset val="134"/>
      </rPr>
      <t>Vivid”</t>
    </r>
    <r>
      <rPr>
        <sz val="12"/>
        <rFont val="宋体"/>
        <charset val="134"/>
      </rPr>
      <t>超高清视听技术解决方案</t>
    </r>
  </si>
  <si>
    <r>
      <rPr>
        <sz val="12"/>
        <rFont val="宋体"/>
        <charset val="134"/>
      </rPr>
      <t>长沙千视电子科技有限公司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</si>
  <si>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千视电子</t>
    </r>
    <r>
      <rPr>
        <sz val="12"/>
        <rFont val="Times New Roman"/>
        <charset val="134"/>
      </rPr>
      <t>5G 4K</t>
    </r>
    <r>
      <rPr>
        <sz val="12"/>
        <rFont val="宋体"/>
        <charset val="134"/>
      </rPr>
      <t>全</t>
    </r>
    <r>
      <rPr>
        <sz val="12"/>
        <rFont val="Times New Roman"/>
        <charset val="134"/>
      </rPr>
      <t>NDI IP</t>
    </r>
    <r>
      <rPr>
        <sz val="12"/>
        <rFont val="宋体"/>
        <charset val="134"/>
      </rPr>
      <t>转播车</t>
    </r>
  </si>
  <si>
    <r>
      <rPr>
        <sz val="12"/>
        <rFont val="宋体"/>
        <charset val="134"/>
      </rPr>
      <t>湖南双菱电子科技有限公司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</si>
  <si>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广播融媒体采编播发运营管一体化系统</t>
    </r>
  </si>
  <si>
    <r>
      <rPr>
        <sz val="12"/>
        <rFont val="宋体"/>
        <charset val="134"/>
      </rPr>
      <t>湖南长广千博科技有限公司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</si>
  <si>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人工智能手语播报系统研发创新与全场景应用</t>
    </r>
  </si>
  <si>
    <r>
      <rPr>
        <sz val="12"/>
        <rFont val="宋体"/>
        <charset val="134"/>
      </rPr>
      <t>湖南国科微电子股份有限公司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</si>
  <si>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-4K</t>
    </r>
    <r>
      <rPr>
        <sz val="12"/>
        <rFont val="宋体"/>
        <charset val="134"/>
      </rPr>
      <t>芯片及智能整体解决方案推动超高清智能终端全面普及</t>
    </r>
  </si>
  <si>
    <r>
      <rPr>
        <sz val="12"/>
        <rFont val="宋体"/>
        <charset val="134"/>
      </rPr>
      <t>湖南长步道光学科技有限公司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</si>
  <si>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-8K</t>
    </r>
    <r>
      <rPr>
        <sz val="12"/>
        <rFont val="宋体"/>
        <charset val="134"/>
      </rPr>
      <t>全画幅电影镜头</t>
    </r>
  </si>
  <si>
    <r>
      <rPr>
        <sz val="12"/>
        <rFont val="宋体"/>
        <charset val="134"/>
      </rPr>
      <t>湖南泊湾科技有限公司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</si>
  <si>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超高清音视频融合播控系统应用项目</t>
    </r>
  </si>
  <si>
    <r>
      <rPr>
        <sz val="12"/>
        <rFont val="宋体"/>
        <charset val="134"/>
      </rPr>
      <t>湖南教育音像电子出版社有限责任公司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</si>
  <si>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基于</t>
    </r>
    <r>
      <rPr>
        <sz val="12"/>
        <rFont val="Times New Roman"/>
        <charset val="134"/>
      </rPr>
      <t>AIGC</t>
    </r>
    <r>
      <rPr>
        <sz val="12"/>
        <rFont val="宋体"/>
        <charset val="134"/>
      </rPr>
      <t>的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国家基础教育精品课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制作</t>
    </r>
  </si>
  <si>
    <r>
      <rPr>
        <sz val="12"/>
        <rFont val="宋体"/>
        <charset val="134"/>
      </rPr>
      <t>湖南芯海聆半导体有限公司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</si>
  <si>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数字助听器芯片研发及其在听障辅助领域的融合应用</t>
    </r>
  </si>
  <si>
    <r>
      <rPr>
        <sz val="12"/>
        <rFont val="宋体"/>
        <charset val="134"/>
      </rPr>
      <t>长沙博为软件技术股份有限公司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</si>
  <si>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区域</t>
    </r>
    <r>
      <rPr>
        <sz val="12"/>
        <rFont val="Times New Roman"/>
        <charset val="134"/>
      </rPr>
      <t>PACS</t>
    </r>
    <r>
      <rPr>
        <sz val="12"/>
        <rFont val="宋体"/>
        <charset val="134"/>
      </rPr>
      <t>及智慧医疗远程影像会诊系统</t>
    </r>
  </si>
  <si>
    <r>
      <rPr>
        <sz val="12"/>
        <rFont val="宋体"/>
        <charset val="134"/>
      </rPr>
      <t>湖南云数信息科技有限公司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</si>
  <si>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基于智能视频分析的智慧零售系统</t>
    </r>
  </si>
  <si>
    <r>
      <rPr>
        <sz val="12"/>
        <rFont val="宋体"/>
        <charset val="134"/>
      </rPr>
      <t>华诺星空技术股份有限公司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</si>
  <si>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智能视频行为分析预警系统在智慧安防与智慧交通领域的应用示范</t>
    </r>
  </si>
  <si>
    <r>
      <rPr>
        <sz val="12"/>
        <rFont val="宋体"/>
        <charset val="134"/>
      </rPr>
      <t>湖南马栏山天择微链科技有限公司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</si>
  <si>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全域数字资产保护及交易平台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中国</t>
    </r>
    <r>
      <rPr>
        <sz val="12"/>
        <rFont val="Times New Roman"/>
        <charset val="134"/>
      </rPr>
      <t>V</t>
    </r>
    <r>
      <rPr>
        <sz val="12"/>
        <rFont val="宋体"/>
        <charset val="134"/>
      </rPr>
      <t>链</t>
    </r>
    <r>
      <rPr>
        <sz val="12"/>
        <rFont val="Times New Roman"/>
        <charset val="134"/>
      </rPr>
      <t>”</t>
    </r>
  </si>
  <si>
    <r>
      <rPr>
        <sz val="12"/>
        <rFont val="宋体"/>
        <charset val="134"/>
      </rPr>
      <t>长沙斐视科技有限公司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</si>
  <si>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人机共生掘锚一体化协同远程控制系统的研究</t>
    </r>
  </si>
  <si>
    <r>
      <rPr>
        <sz val="12"/>
        <rFont val="宋体"/>
        <charset val="134"/>
      </rPr>
      <t>湖南康通电子股份有限公司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</si>
  <si>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基于物联网平台架构的智慧广播在安全应急公共服务中的应用</t>
    </r>
  </si>
  <si>
    <r>
      <rPr>
        <sz val="12"/>
        <rFont val="宋体"/>
        <charset val="134"/>
      </rPr>
      <t>湖南芒果融创科技有限公司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</si>
  <si>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虚拟现实内容云制播平台</t>
    </r>
  </si>
  <si>
    <r>
      <rPr>
        <sz val="12"/>
        <rFont val="宋体"/>
        <charset val="134"/>
      </rPr>
      <t>湖南蚁坊软件股份有限公司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</si>
  <si>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基于社交媒体和人工智能的短视频智能分析系统</t>
    </r>
  </si>
  <si>
    <r>
      <rPr>
        <sz val="12"/>
        <rFont val="宋体"/>
        <charset val="134"/>
      </rPr>
      <t>湖南中电金骏科技集团有限公司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</si>
  <si>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智能无人机多源视频实时处理系统</t>
    </r>
  </si>
  <si>
    <r>
      <rPr>
        <sz val="12"/>
        <rFont val="宋体"/>
        <charset val="134"/>
      </rPr>
      <t>湖南中信安科技有限责任公司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</si>
  <si>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移动设备执法音视频数据监督可视化综合管理系统</t>
    </r>
  </si>
  <si>
    <r>
      <rPr>
        <sz val="12"/>
        <rFont val="宋体"/>
        <charset val="134"/>
      </rPr>
      <t>长沙东玛克信息科技有限公司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</si>
  <si>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基于雷达信号的智慧无感扩音系统</t>
    </r>
  </si>
  <si>
    <r>
      <rPr>
        <sz val="12"/>
        <rFont val="宋体"/>
        <charset val="134"/>
      </rPr>
      <t>湖南泽天智航电子技术有限公司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</si>
  <si>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基于</t>
    </r>
    <r>
      <rPr>
        <sz val="12"/>
        <rFont val="Times New Roman"/>
        <charset val="134"/>
      </rPr>
      <t>PK</t>
    </r>
    <r>
      <rPr>
        <sz val="12"/>
        <rFont val="宋体"/>
        <charset val="134"/>
      </rPr>
      <t>体系的智能化显控系统</t>
    </r>
  </si>
  <si>
    <r>
      <rPr>
        <sz val="12"/>
        <color theme="1"/>
        <rFont val="宋体"/>
        <charset val="134"/>
      </rPr>
      <t>湖南宸瀚科技有限公司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</si>
  <si>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先进技术转化应用大赛奖励类项目</t>
    </r>
  </si>
  <si>
    <r>
      <rPr>
        <sz val="12"/>
        <color theme="1"/>
        <rFont val="宋体"/>
        <charset val="134"/>
      </rPr>
      <t>湖南北斗天汇信息科技有限公司</t>
    </r>
  </si>
  <si>
    <r>
      <rPr>
        <sz val="12"/>
        <color theme="1"/>
        <rFont val="宋体"/>
        <charset val="134"/>
      </rPr>
      <t>山河智能特种装备有限公司</t>
    </r>
  </si>
  <si>
    <r>
      <rPr>
        <sz val="12"/>
        <color theme="1"/>
        <rFont val="宋体"/>
        <charset val="134"/>
      </rPr>
      <t>湖南智领通信科技有限公司</t>
    </r>
  </si>
  <si>
    <r>
      <rPr>
        <sz val="12"/>
        <color theme="1"/>
        <rFont val="宋体"/>
        <charset val="134"/>
      </rPr>
      <t>湖南超能机器人技术有限公司</t>
    </r>
  </si>
  <si>
    <r>
      <rPr>
        <sz val="12"/>
        <color theme="1"/>
        <rFont val="宋体"/>
        <charset val="134"/>
      </rPr>
      <t>长沙鑫航机轮刹车有限公司</t>
    </r>
  </si>
  <si>
    <r>
      <rPr>
        <sz val="12"/>
        <color theme="1"/>
        <rFont val="宋体"/>
        <charset val="134"/>
      </rPr>
      <t>湖南博云新材料股份有限公司</t>
    </r>
  </si>
  <si>
    <r>
      <rPr>
        <sz val="12"/>
        <color theme="1"/>
        <rFont val="宋体"/>
        <charset val="134"/>
      </rPr>
      <t>湖南器格智能科技有限公司</t>
    </r>
  </si>
  <si>
    <r>
      <rPr>
        <sz val="12"/>
        <color theme="1"/>
        <rFont val="宋体"/>
        <charset val="134"/>
      </rPr>
      <t>湖南迈克森伟电子科技有限公司</t>
    </r>
  </si>
  <si>
    <r>
      <rPr>
        <sz val="12"/>
        <color theme="1"/>
        <rFont val="宋体"/>
        <charset val="134"/>
      </rPr>
      <t>湖南顶立科技股份有限公司</t>
    </r>
  </si>
  <si>
    <r>
      <rPr>
        <sz val="12"/>
        <color theme="1"/>
        <rFont val="宋体"/>
        <charset val="134"/>
      </rPr>
      <t>湖南兆恒材料科技有限公司</t>
    </r>
  </si>
  <si>
    <r>
      <rPr>
        <sz val="12"/>
        <color theme="1"/>
        <rFont val="宋体"/>
        <charset val="134"/>
      </rPr>
      <t>长沙市工业和信息化局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</si>
  <si>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年度规模工业企业培育资金</t>
    </r>
  </si>
  <si>
    <r>
      <rPr>
        <sz val="12"/>
        <color theme="1"/>
        <rFont val="宋体"/>
        <charset val="134"/>
      </rPr>
      <t>岳麓区工业和信息化局</t>
    </r>
  </si>
  <si>
    <t>长沙市望城区工业和信息化局</t>
  </si>
  <si>
    <r>
      <rPr>
        <sz val="12"/>
        <color theme="1"/>
        <rFont val="宋体"/>
        <charset val="134"/>
      </rPr>
      <t>长沙县工业和信息化局</t>
    </r>
  </si>
  <si>
    <r>
      <rPr>
        <sz val="12"/>
        <rFont val="宋体"/>
        <charset val="134"/>
      </rPr>
      <t>长沙市</t>
    </r>
  </si>
  <si>
    <r>
      <rPr>
        <sz val="12"/>
        <rFont val="宋体"/>
        <charset val="134"/>
      </rPr>
      <t>国药控股湖南有限公司</t>
    </r>
  </si>
  <si>
    <r>
      <rPr>
        <sz val="12"/>
        <rFont val="宋体"/>
        <charset val="134"/>
      </rPr>
      <t>常态短缺药品储备补助</t>
    </r>
  </si>
  <si>
    <r>
      <rPr>
        <sz val="12"/>
        <rFont val="宋体"/>
        <charset val="134"/>
      </rPr>
      <t>华润湖南医药有限公司</t>
    </r>
  </si>
  <si>
    <r>
      <rPr>
        <sz val="12"/>
        <rFont val="宋体"/>
        <charset val="134"/>
      </rPr>
      <t>重药控股湖南博瑞药业有限公司</t>
    </r>
  </si>
  <si>
    <r>
      <rPr>
        <sz val="12"/>
        <rFont val="宋体"/>
        <charset val="134"/>
      </rPr>
      <t>湖南达嘉维康医药有限公司</t>
    </r>
  </si>
  <si>
    <r>
      <rPr>
        <sz val="12"/>
        <rFont val="宋体"/>
        <charset val="134"/>
      </rPr>
      <t>湖南凯程药品销售有限公司</t>
    </r>
  </si>
  <si>
    <r>
      <rPr>
        <sz val="12"/>
        <rFont val="宋体"/>
        <charset val="134"/>
      </rPr>
      <t>湖南济明医药有限公司</t>
    </r>
  </si>
  <si>
    <r>
      <rPr>
        <sz val="12"/>
        <rFont val="宋体"/>
        <charset val="134"/>
      </rPr>
      <t>重药控股（湖南）药业有限公司</t>
    </r>
  </si>
  <si>
    <r>
      <rPr>
        <b/>
        <sz val="12"/>
        <color theme="1"/>
        <rFont val="宋体"/>
        <charset val="134"/>
      </rPr>
      <t>浏阳市小计</t>
    </r>
  </si>
  <si>
    <r>
      <rPr>
        <sz val="12"/>
        <color theme="1"/>
        <rFont val="宋体"/>
        <charset val="134"/>
      </rPr>
      <t>浏阳市</t>
    </r>
  </si>
  <si>
    <r>
      <rPr>
        <sz val="12"/>
        <color theme="1"/>
        <rFont val="宋体"/>
        <charset val="134"/>
      </rPr>
      <t>长沙惠科光电有限公司</t>
    </r>
  </si>
  <si>
    <r>
      <rPr>
        <sz val="12"/>
        <color theme="1"/>
        <rFont val="宋体"/>
        <charset val="134"/>
      </rPr>
      <t>重点产业验收项目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长沙惠科第</t>
    </r>
    <r>
      <rPr>
        <sz val="12"/>
        <color theme="1"/>
        <rFont val="Times New Roman"/>
        <charset val="134"/>
      </rPr>
      <t>8.6</t>
    </r>
    <r>
      <rPr>
        <sz val="12"/>
        <color theme="1"/>
        <rFont val="宋体"/>
        <charset val="134"/>
      </rPr>
      <t>代超高清新型显示器件生产线项目（第二期）</t>
    </r>
  </si>
  <si>
    <r>
      <rPr>
        <sz val="12"/>
        <rFont val="宋体"/>
        <charset val="134"/>
      </rPr>
      <t>浏阳市</t>
    </r>
  </si>
  <si>
    <r>
      <rPr>
        <sz val="12"/>
        <color theme="1"/>
        <rFont val="宋体"/>
        <charset val="134"/>
      </rPr>
      <t>湖南孝文电子科技有限公司</t>
    </r>
  </si>
  <si>
    <r>
      <rPr>
        <sz val="12"/>
        <color theme="1"/>
        <rFont val="宋体"/>
        <charset val="134"/>
      </rPr>
      <t>音视频领域创新平台项目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湖南孝文电子科技有限公司企业技术中心</t>
    </r>
  </si>
  <si>
    <r>
      <rPr>
        <sz val="12"/>
        <rFont val="宋体"/>
        <charset val="134"/>
      </rPr>
      <t>浏阳市工业和信息化局</t>
    </r>
  </si>
  <si>
    <r>
      <rPr>
        <b/>
        <sz val="12"/>
        <color theme="1"/>
        <rFont val="宋体"/>
        <charset val="134"/>
      </rPr>
      <t>宁乡市小计</t>
    </r>
  </si>
  <si>
    <r>
      <rPr>
        <sz val="12"/>
        <color theme="1"/>
        <rFont val="宋体"/>
        <charset val="134"/>
      </rPr>
      <t>宁乡市</t>
    </r>
  </si>
  <si>
    <r>
      <rPr>
        <sz val="12"/>
        <color theme="1"/>
        <rFont val="宋体"/>
        <charset val="134"/>
      </rPr>
      <t>长沙升华微电子材料有限公司</t>
    </r>
  </si>
  <si>
    <r>
      <rPr>
        <sz val="12"/>
        <rFont val="宋体"/>
        <charset val="134"/>
      </rPr>
      <t>宁乡市</t>
    </r>
  </si>
  <si>
    <r>
      <rPr>
        <sz val="12"/>
        <rFont val="宋体"/>
        <charset val="134"/>
      </rPr>
      <t>宁乡市工业和信息化局</t>
    </r>
  </si>
  <si>
    <r>
      <rPr>
        <b/>
        <sz val="12"/>
        <rFont val="宋体"/>
        <charset val="134"/>
      </rPr>
      <t>株洲市小计</t>
    </r>
  </si>
  <si>
    <r>
      <rPr>
        <sz val="12"/>
        <color theme="1"/>
        <rFont val="宋体"/>
        <charset val="134"/>
      </rPr>
      <t>株洲市</t>
    </r>
  </si>
  <si>
    <r>
      <rPr>
        <sz val="12"/>
        <color theme="1"/>
        <rFont val="宋体"/>
        <charset val="134"/>
      </rPr>
      <t>中国航发南方工业有限公司</t>
    </r>
  </si>
  <si>
    <r>
      <rPr>
        <sz val="12"/>
        <rFont val="宋体"/>
        <charset val="134"/>
      </rPr>
      <t>株洲市</t>
    </r>
  </si>
  <si>
    <r>
      <rPr>
        <sz val="12"/>
        <rFont val="宋体"/>
        <charset val="134"/>
      </rPr>
      <t>市本级及市辖区</t>
    </r>
  </si>
  <si>
    <r>
      <rPr>
        <sz val="12"/>
        <rFont val="宋体"/>
        <charset val="134"/>
      </rPr>
      <t>株洲市工业和信息化局</t>
    </r>
  </si>
  <si>
    <r>
      <rPr>
        <sz val="12"/>
        <rFont val="宋体"/>
        <charset val="134"/>
      </rPr>
      <t>天元区科技和工业信息化局</t>
    </r>
  </si>
  <si>
    <r>
      <rPr>
        <sz val="12"/>
        <rFont val="宋体"/>
        <charset val="134"/>
      </rPr>
      <t>荷塘区科技和工业信息化局</t>
    </r>
  </si>
  <si>
    <r>
      <rPr>
        <sz val="12"/>
        <rFont val="宋体"/>
        <charset val="134"/>
      </rPr>
      <t>石峰区科技和工业信息化局</t>
    </r>
  </si>
  <si>
    <r>
      <rPr>
        <sz val="12"/>
        <rFont val="宋体"/>
        <charset val="134"/>
      </rPr>
      <t>芦淞区科技和工业信息化局</t>
    </r>
  </si>
  <si>
    <r>
      <rPr>
        <sz val="12"/>
        <rFont val="宋体"/>
        <charset val="134"/>
      </rPr>
      <t>株洲市工信和信息化局</t>
    </r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</si>
  <si>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工业软件创新发展大会</t>
    </r>
  </si>
  <si>
    <r>
      <rPr>
        <b/>
        <sz val="12"/>
        <rFont val="宋体"/>
        <charset val="134"/>
      </rPr>
      <t>渌口区小计</t>
    </r>
  </si>
  <si>
    <r>
      <rPr>
        <sz val="12"/>
        <rFont val="宋体"/>
        <charset val="134"/>
      </rPr>
      <t>渌口区</t>
    </r>
  </si>
  <si>
    <r>
      <rPr>
        <sz val="12"/>
        <rFont val="宋体"/>
        <charset val="134"/>
      </rPr>
      <t>渌口区科技和工业信息化局</t>
    </r>
  </si>
  <si>
    <r>
      <rPr>
        <b/>
        <sz val="12"/>
        <rFont val="宋体"/>
        <charset val="134"/>
      </rPr>
      <t>醴陵市小计</t>
    </r>
  </si>
  <si>
    <r>
      <rPr>
        <sz val="12"/>
        <rFont val="宋体"/>
        <charset val="134"/>
      </rPr>
      <t>醴陵市</t>
    </r>
  </si>
  <si>
    <r>
      <rPr>
        <sz val="12"/>
        <rFont val="宋体"/>
        <charset val="134"/>
      </rPr>
      <t>醴陵市科技和工业信息化局</t>
    </r>
  </si>
  <si>
    <r>
      <rPr>
        <b/>
        <sz val="12"/>
        <rFont val="宋体"/>
        <charset val="134"/>
      </rPr>
      <t>攸县小计</t>
    </r>
  </si>
  <si>
    <r>
      <rPr>
        <sz val="12"/>
        <rFont val="宋体"/>
        <charset val="134"/>
      </rPr>
      <t>攸县</t>
    </r>
  </si>
  <si>
    <r>
      <rPr>
        <sz val="12"/>
        <rFont val="宋体"/>
        <charset val="134"/>
      </rPr>
      <t>攸县科技和工业信息化局</t>
    </r>
  </si>
  <si>
    <r>
      <rPr>
        <b/>
        <sz val="12"/>
        <rFont val="宋体"/>
        <charset val="134"/>
      </rPr>
      <t>湘潭市小计</t>
    </r>
  </si>
  <si>
    <r>
      <rPr>
        <sz val="12"/>
        <color theme="1"/>
        <rFont val="宋体"/>
        <charset val="134"/>
      </rPr>
      <t>湘潭市</t>
    </r>
  </si>
  <si>
    <r>
      <rPr>
        <sz val="12"/>
        <color theme="1"/>
        <rFont val="宋体"/>
        <charset val="134"/>
      </rPr>
      <t>湖南远程新能源商用车有限公司</t>
    </r>
  </si>
  <si>
    <r>
      <rPr>
        <sz val="12"/>
        <color theme="1"/>
        <rFont val="宋体"/>
        <charset val="134"/>
      </rPr>
      <t>重点产业验收项目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吉利商用车全新智能</t>
    </r>
    <r>
      <rPr>
        <sz val="12"/>
        <color theme="1"/>
        <rFont val="Times New Roman"/>
        <charset val="134"/>
      </rPr>
      <t>LCV</t>
    </r>
    <r>
      <rPr>
        <sz val="12"/>
        <color theme="1"/>
        <rFont val="宋体"/>
        <charset val="134"/>
      </rPr>
      <t>湘潭项目</t>
    </r>
  </si>
  <si>
    <r>
      <rPr>
        <sz val="12"/>
        <rFont val="宋体"/>
        <charset val="134"/>
      </rPr>
      <t>湘潭市</t>
    </r>
  </si>
  <si>
    <r>
      <rPr>
        <sz val="12"/>
        <color theme="1"/>
        <rFont val="宋体"/>
        <charset val="134"/>
      </rPr>
      <t>湖南塔澳通信有限公司</t>
    </r>
  </si>
  <si>
    <r>
      <rPr>
        <sz val="12"/>
        <rFont val="宋体"/>
        <charset val="134"/>
      </rPr>
      <t>先进计算应用示范标杆项目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跨境海运通信服务优化及整体解决方案</t>
    </r>
  </si>
  <si>
    <r>
      <rPr>
        <sz val="12"/>
        <color theme="1"/>
        <rFont val="宋体"/>
        <charset val="134"/>
      </rPr>
      <t>湖南华菱线缆股份有限公司</t>
    </r>
  </si>
  <si>
    <r>
      <rPr>
        <sz val="12"/>
        <color theme="1"/>
        <rFont val="宋体"/>
        <charset val="134"/>
      </rPr>
      <t>湖南崇德科技股份有限公司</t>
    </r>
  </si>
  <si>
    <r>
      <rPr>
        <sz val="12"/>
        <color theme="1"/>
        <rFont val="宋体"/>
        <charset val="134"/>
      </rPr>
      <t>湖南华夏特变股份有限公司</t>
    </r>
  </si>
  <si>
    <r>
      <rPr>
        <sz val="12"/>
        <rFont val="宋体"/>
        <charset val="134"/>
      </rPr>
      <t>湘潭市工业和信息化局</t>
    </r>
  </si>
  <si>
    <r>
      <rPr>
        <sz val="12"/>
        <rFont val="宋体"/>
        <charset val="134"/>
      </rPr>
      <t>雨湖区科技和工业信息化局</t>
    </r>
  </si>
  <si>
    <r>
      <rPr>
        <sz val="12"/>
        <rFont val="宋体"/>
        <charset val="134"/>
      </rPr>
      <t>重药控股湖南民生药业有限公司</t>
    </r>
  </si>
  <si>
    <r>
      <rPr>
        <sz val="12"/>
        <rFont val="宋体"/>
        <charset val="134"/>
      </rPr>
      <t>湖南正方体医药有限责任公司</t>
    </r>
  </si>
  <si>
    <r>
      <rPr>
        <b/>
        <sz val="12"/>
        <rFont val="宋体"/>
        <charset val="134"/>
      </rPr>
      <t>湘潭县小计</t>
    </r>
  </si>
  <si>
    <r>
      <rPr>
        <sz val="12"/>
        <rFont val="宋体"/>
        <charset val="134"/>
      </rPr>
      <t>湘潭县</t>
    </r>
  </si>
  <si>
    <r>
      <rPr>
        <sz val="12"/>
        <rFont val="宋体"/>
        <charset val="134"/>
      </rPr>
      <t>湘潭县科技和工业信息化局</t>
    </r>
  </si>
  <si>
    <r>
      <rPr>
        <b/>
        <sz val="12"/>
        <rFont val="宋体"/>
        <charset val="134"/>
      </rPr>
      <t>衡阳市小计</t>
    </r>
  </si>
  <si>
    <r>
      <rPr>
        <sz val="12"/>
        <rFont val="宋体"/>
        <charset val="134"/>
      </rPr>
      <t>衡阳市</t>
    </r>
  </si>
  <si>
    <r>
      <rPr>
        <sz val="12"/>
        <color theme="1"/>
        <rFont val="宋体"/>
        <charset val="134"/>
      </rPr>
      <t>湖南加一声学科技有限公司</t>
    </r>
  </si>
  <si>
    <r>
      <rPr>
        <sz val="12"/>
        <color theme="1"/>
        <rFont val="宋体"/>
        <charset val="134"/>
      </rPr>
      <t>音视频领域创新平台项目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湖南加一声学科技有限公司企业技术中心</t>
    </r>
  </si>
  <si>
    <r>
      <rPr>
        <sz val="12"/>
        <rFont val="宋体"/>
        <charset val="134"/>
      </rPr>
      <t>湖南天雁机械有限责任公司</t>
    </r>
  </si>
  <si>
    <r>
      <rPr>
        <sz val="12"/>
        <rFont val="宋体"/>
        <charset val="134"/>
      </rPr>
      <t>衡阳市工业和信息化局</t>
    </r>
  </si>
  <si>
    <r>
      <rPr>
        <b/>
        <sz val="12"/>
        <rFont val="宋体"/>
        <charset val="134"/>
      </rPr>
      <t>衡阳县小计</t>
    </r>
  </si>
  <si>
    <r>
      <rPr>
        <sz val="12"/>
        <rFont val="宋体"/>
        <charset val="134"/>
      </rPr>
      <t>衡阳县</t>
    </r>
  </si>
  <si>
    <r>
      <rPr>
        <sz val="12"/>
        <rFont val="宋体"/>
        <charset val="134"/>
      </rPr>
      <t>衡阳县科技和工业信息化局</t>
    </r>
  </si>
  <si>
    <r>
      <rPr>
        <b/>
        <sz val="12"/>
        <rFont val="宋体"/>
        <charset val="134"/>
      </rPr>
      <t>衡山县小计</t>
    </r>
  </si>
  <si>
    <r>
      <rPr>
        <sz val="12"/>
        <rFont val="宋体"/>
        <charset val="134"/>
      </rPr>
      <t>衡山县</t>
    </r>
  </si>
  <si>
    <r>
      <rPr>
        <sz val="12"/>
        <rFont val="宋体"/>
        <charset val="134"/>
      </rPr>
      <t>衡山县科技和工业信息化局</t>
    </r>
  </si>
  <si>
    <r>
      <rPr>
        <b/>
        <sz val="12"/>
        <rFont val="宋体"/>
        <charset val="134"/>
      </rPr>
      <t>衡东县小计</t>
    </r>
  </si>
  <si>
    <r>
      <rPr>
        <sz val="12"/>
        <rFont val="宋体"/>
        <charset val="134"/>
      </rPr>
      <t>衡东县</t>
    </r>
  </si>
  <si>
    <r>
      <rPr>
        <sz val="12"/>
        <color theme="1"/>
        <rFont val="宋体"/>
        <charset val="134"/>
      </rPr>
      <t>衡阳众德智能科技有限公司</t>
    </r>
  </si>
  <si>
    <r>
      <rPr>
        <sz val="12"/>
        <rFont val="宋体"/>
        <charset val="134"/>
      </rPr>
      <t>先进计算应用示范标杆项目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基于智慧工业生产模式升级改造的通用解决方案</t>
    </r>
  </si>
  <si>
    <r>
      <rPr>
        <sz val="12"/>
        <rFont val="宋体"/>
        <charset val="134"/>
      </rPr>
      <t>衡东县科技和工业信息化局</t>
    </r>
  </si>
  <si>
    <r>
      <rPr>
        <b/>
        <sz val="12"/>
        <rFont val="宋体"/>
        <charset val="134"/>
      </rPr>
      <t>邵阳市小计</t>
    </r>
  </si>
  <si>
    <r>
      <rPr>
        <sz val="12"/>
        <rFont val="宋体"/>
        <charset val="134"/>
      </rPr>
      <t>邵阳市</t>
    </r>
  </si>
  <si>
    <r>
      <rPr>
        <sz val="12"/>
        <rFont val="宋体"/>
        <charset val="134"/>
      </rPr>
      <t>邵阳市工业和信息化局</t>
    </r>
  </si>
  <si>
    <r>
      <rPr>
        <sz val="12"/>
        <rFont val="宋体"/>
        <charset val="134"/>
      </rPr>
      <t>双清区科技和工业信息化局</t>
    </r>
  </si>
  <si>
    <r>
      <rPr>
        <b/>
        <sz val="12"/>
        <rFont val="宋体"/>
        <charset val="134"/>
      </rPr>
      <t>邵东市小计</t>
    </r>
  </si>
  <si>
    <r>
      <rPr>
        <sz val="12"/>
        <rFont val="宋体"/>
        <charset val="134"/>
      </rPr>
      <t>邵东市</t>
    </r>
  </si>
  <si>
    <r>
      <rPr>
        <sz val="12"/>
        <rFont val="宋体"/>
        <charset val="134"/>
      </rPr>
      <t>湖南省天宏药业有限公司</t>
    </r>
  </si>
  <si>
    <r>
      <rPr>
        <b/>
        <sz val="12"/>
        <rFont val="宋体"/>
        <charset val="134"/>
      </rPr>
      <t>隆回县小计</t>
    </r>
  </si>
  <si>
    <r>
      <rPr>
        <sz val="12"/>
        <rFont val="宋体"/>
        <charset val="134"/>
      </rPr>
      <t>隆回县</t>
    </r>
  </si>
  <si>
    <r>
      <rPr>
        <sz val="12"/>
        <rFont val="宋体"/>
        <charset val="134"/>
      </rPr>
      <t>隆回县科技和工业信息化局</t>
    </r>
  </si>
  <si>
    <r>
      <rPr>
        <b/>
        <sz val="12"/>
        <rFont val="宋体"/>
        <charset val="134"/>
      </rPr>
      <t>岳阳市小计</t>
    </r>
  </si>
  <si>
    <r>
      <rPr>
        <sz val="12"/>
        <color theme="1"/>
        <rFont val="宋体"/>
        <charset val="134"/>
      </rPr>
      <t>岳阳市</t>
    </r>
  </si>
  <si>
    <r>
      <rPr>
        <sz val="12"/>
        <color theme="1"/>
        <rFont val="宋体"/>
        <charset val="134"/>
      </rPr>
      <t>湖南宝钺新材料科技有限公司</t>
    </r>
  </si>
  <si>
    <r>
      <rPr>
        <sz val="12"/>
        <rFont val="宋体"/>
        <charset val="134"/>
      </rPr>
      <t>岳阳市</t>
    </r>
  </si>
  <si>
    <r>
      <rPr>
        <sz val="12"/>
        <rFont val="宋体"/>
        <charset val="134"/>
      </rPr>
      <t>岳阳市工业和信息化局</t>
    </r>
  </si>
  <si>
    <r>
      <rPr>
        <b/>
        <sz val="12"/>
        <rFont val="宋体"/>
        <charset val="134"/>
      </rPr>
      <t>平江县小计</t>
    </r>
  </si>
  <si>
    <r>
      <rPr>
        <sz val="12"/>
        <rFont val="宋体"/>
        <charset val="134"/>
      </rPr>
      <t>平江县</t>
    </r>
  </si>
  <si>
    <r>
      <rPr>
        <sz val="12"/>
        <rFont val="宋体"/>
        <charset val="134"/>
      </rPr>
      <t>平江县科技和工业信息化局</t>
    </r>
  </si>
  <si>
    <r>
      <rPr>
        <b/>
        <sz val="12"/>
        <rFont val="宋体"/>
        <charset val="134"/>
      </rPr>
      <t>湘阴县小计</t>
    </r>
  </si>
  <si>
    <r>
      <rPr>
        <sz val="12"/>
        <color theme="1"/>
        <rFont val="宋体"/>
        <charset val="134"/>
      </rPr>
      <t>湘阴县</t>
    </r>
  </si>
  <si>
    <r>
      <rPr>
        <sz val="12"/>
        <color theme="1"/>
        <rFont val="宋体"/>
        <charset val="134"/>
      </rPr>
      <t>湖南大科激光有限公司</t>
    </r>
  </si>
  <si>
    <r>
      <rPr>
        <sz val="12"/>
        <rFont val="宋体"/>
        <charset val="134"/>
      </rPr>
      <t>湘阴县</t>
    </r>
  </si>
  <si>
    <r>
      <rPr>
        <sz val="12"/>
        <rFont val="宋体"/>
        <charset val="134"/>
      </rPr>
      <t>湘阴县工业和信息化局</t>
    </r>
  </si>
  <si>
    <r>
      <rPr>
        <b/>
        <sz val="12"/>
        <rFont val="宋体"/>
        <charset val="134"/>
      </rPr>
      <t>临湘市小计</t>
    </r>
  </si>
  <si>
    <r>
      <rPr>
        <sz val="12"/>
        <rFont val="宋体"/>
        <charset val="134"/>
      </rPr>
      <t>临湘市</t>
    </r>
  </si>
  <si>
    <r>
      <rPr>
        <sz val="12"/>
        <rFont val="宋体"/>
        <charset val="134"/>
      </rPr>
      <t>临湘市科技和工业信息化局</t>
    </r>
  </si>
  <si>
    <r>
      <rPr>
        <b/>
        <sz val="12"/>
        <rFont val="宋体"/>
        <charset val="134"/>
      </rPr>
      <t>岳阳县小计</t>
    </r>
  </si>
  <si>
    <r>
      <rPr>
        <sz val="12"/>
        <color theme="1"/>
        <rFont val="宋体"/>
        <charset val="134"/>
      </rPr>
      <t>岳阳县</t>
    </r>
  </si>
  <si>
    <r>
      <rPr>
        <sz val="12"/>
        <color theme="1"/>
        <rFont val="宋体"/>
        <charset val="134"/>
      </rPr>
      <t>岳阳宝易通科技有限公司</t>
    </r>
  </si>
  <si>
    <r>
      <rPr>
        <sz val="12"/>
        <rFont val="宋体"/>
        <charset val="134"/>
      </rPr>
      <t>岳阳县</t>
    </r>
  </si>
  <si>
    <r>
      <rPr>
        <sz val="12"/>
        <rFont val="宋体"/>
        <charset val="134"/>
      </rPr>
      <t>岳阳县工业和信息化局</t>
    </r>
  </si>
  <si>
    <r>
      <rPr>
        <b/>
        <sz val="12"/>
        <rFont val="宋体"/>
        <charset val="134"/>
      </rPr>
      <t>常德市小计</t>
    </r>
  </si>
  <si>
    <r>
      <rPr>
        <sz val="12"/>
        <rFont val="宋体"/>
        <charset val="134"/>
      </rPr>
      <t>常德市</t>
    </r>
  </si>
  <si>
    <r>
      <rPr>
        <sz val="12"/>
        <rFont val="宋体"/>
        <charset val="0"/>
      </rPr>
      <t>常德市工业和信息化局</t>
    </r>
  </si>
  <si>
    <r>
      <rPr>
        <sz val="12"/>
        <rFont val="宋体"/>
        <charset val="0"/>
      </rPr>
      <t>鼎城区工业和信息化局</t>
    </r>
  </si>
  <si>
    <r>
      <rPr>
        <sz val="12"/>
        <rFont val="宋体"/>
        <charset val="134"/>
      </rPr>
      <t>湖南名家医药集团有限公司</t>
    </r>
  </si>
  <si>
    <r>
      <rPr>
        <b/>
        <sz val="12"/>
        <rFont val="宋体"/>
        <charset val="134"/>
      </rPr>
      <t>安乡县小计</t>
    </r>
  </si>
  <si>
    <r>
      <rPr>
        <sz val="12"/>
        <rFont val="宋体"/>
        <charset val="134"/>
      </rPr>
      <t>安乡县</t>
    </r>
  </si>
  <si>
    <r>
      <rPr>
        <sz val="12"/>
        <rFont val="宋体"/>
        <charset val="0"/>
      </rPr>
      <t>安乡县工业和信息化局</t>
    </r>
  </si>
  <si>
    <r>
      <rPr>
        <b/>
        <sz val="12"/>
        <rFont val="宋体"/>
        <charset val="134"/>
      </rPr>
      <t>临澧县小计</t>
    </r>
  </si>
  <si>
    <r>
      <rPr>
        <sz val="12"/>
        <rFont val="宋体"/>
        <charset val="134"/>
      </rPr>
      <t>临澧县</t>
    </r>
  </si>
  <si>
    <r>
      <rPr>
        <sz val="12"/>
        <rFont val="宋体"/>
        <charset val="0"/>
      </rPr>
      <t>临澧县工业和信息化局</t>
    </r>
  </si>
  <si>
    <r>
      <rPr>
        <b/>
        <sz val="12"/>
        <rFont val="宋体"/>
        <charset val="134"/>
      </rPr>
      <t>张家界市小计</t>
    </r>
  </si>
  <si>
    <r>
      <rPr>
        <sz val="12"/>
        <rFont val="宋体"/>
        <charset val="134"/>
      </rPr>
      <t>张家界市</t>
    </r>
  </si>
  <si>
    <r>
      <rPr>
        <sz val="12"/>
        <rFont val="宋体"/>
        <charset val="134"/>
      </rPr>
      <t>永定区科技和工业信息化局</t>
    </r>
  </si>
  <si>
    <r>
      <rPr>
        <b/>
        <sz val="12"/>
        <rFont val="宋体"/>
        <charset val="134"/>
      </rPr>
      <t>益阳市小计</t>
    </r>
  </si>
  <si>
    <r>
      <rPr>
        <sz val="12"/>
        <color theme="1"/>
        <rFont val="宋体"/>
        <charset val="134"/>
      </rPr>
      <t>益阳市</t>
    </r>
  </si>
  <si>
    <r>
      <rPr>
        <sz val="12"/>
        <color theme="1"/>
        <rFont val="宋体"/>
        <charset val="134"/>
      </rPr>
      <t>湖南天际智慧材料科技有限公司</t>
    </r>
  </si>
  <si>
    <r>
      <rPr>
        <sz val="12"/>
        <rFont val="宋体"/>
        <charset val="134"/>
      </rPr>
      <t>益阳市</t>
    </r>
  </si>
  <si>
    <r>
      <rPr>
        <sz val="12"/>
        <rFont val="宋体"/>
        <charset val="134"/>
      </rPr>
      <t>益阳市工业和信息化局</t>
    </r>
  </si>
  <si>
    <r>
      <rPr>
        <sz val="12"/>
        <rFont val="宋体"/>
        <charset val="134"/>
      </rPr>
      <t>益阳市赫山区工业和信息化局</t>
    </r>
  </si>
  <si>
    <r>
      <rPr>
        <sz val="12"/>
        <rFont val="宋体"/>
        <charset val="134"/>
      </rPr>
      <t>益阳市资阳区工业和信息化局</t>
    </r>
  </si>
  <si>
    <r>
      <rPr>
        <sz val="12"/>
        <rFont val="宋体"/>
        <charset val="134"/>
      </rPr>
      <t>湖南津湘药业有限公司</t>
    </r>
  </si>
  <si>
    <r>
      <rPr>
        <b/>
        <sz val="12"/>
        <rFont val="宋体"/>
        <charset val="134"/>
      </rPr>
      <t>沅江市小计</t>
    </r>
  </si>
  <si>
    <r>
      <rPr>
        <sz val="12"/>
        <rFont val="宋体"/>
        <charset val="134"/>
      </rPr>
      <t>沅江市</t>
    </r>
  </si>
  <si>
    <r>
      <rPr>
        <sz val="12"/>
        <rFont val="宋体"/>
        <charset val="134"/>
      </rPr>
      <t>沅江市科学技术和工业信息化局</t>
    </r>
  </si>
  <si>
    <r>
      <rPr>
        <b/>
        <sz val="12"/>
        <rFont val="宋体"/>
        <charset val="134"/>
      </rPr>
      <t>安化县小计</t>
    </r>
  </si>
  <si>
    <r>
      <rPr>
        <sz val="12"/>
        <rFont val="宋体"/>
        <charset val="134"/>
      </rPr>
      <t>安化县</t>
    </r>
  </si>
  <si>
    <r>
      <rPr>
        <sz val="12"/>
        <rFont val="宋体"/>
        <charset val="134"/>
      </rPr>
      <t>安化县科学技术和工业信息化局</t>
    </r>
  </si>
  <si>
    <r>
      <rPr>
        <b/>
        <sz val="12"/>
        <rFont val="宋体"/>
        <charset val="134"/>
      </rPr>
      <t>永州市小计</t>
    </r>
  </si>
  <si>
    <r>
      <rPr>
        <sz val="12"/>
        <rFont val="宋体"/>
        <charset val="134"/>
      </rPr>
      <t>永州市</t>
    </r>
  </si>
  <si>
    <r>
      <rPr>
        <sz val="12"/>
        <rFont val="宋体"/>
        <charset val="134"/>
      </rPr>
      <t>湖南捷力泰科技有限公司</t>
    </r>
  </si>
  <si>
    <r>
      <rPr>
        <sz val="12"/>
        <rFont val="宋体"/>
        <charset val="134"/>
      </rPr>
      <t>音视频应用示范标杆项目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均匀线性麦克风阵列的应用</t>
    </r>
  </si>
  <si>
    <r>
      <rPr>
        <sz val="12"/>
        <color theme="1"/>
        <rFont val="宋体"/>
        <charset val="134"/>
      </rPr>
      <t>永州市</t>
    </r>
  </si>
  <si>
    <r>
      <rPr>
        <sz val="12"/>
        <color theme="1"/>
        <rFont val="宋体"/>
        <charset val="134"/>
      </rPr>
      <t>湖南锦络电子股份有限公司</t>
    </r>
  </si>
  <si>
    <r>
      <rPr>
        <sz val="12"/>
        <rFont val="宋体"/>
        <charset val="134"/>
      </rPr>
      <t>永州市工业和信息化局</t>
    </r>
  </si>
  <si>
    <r>
      <rPr>
        <sz val="12"/>
        <rFont val="宋体"/>
        <charset val="134"/>
      </rPr>
      <t>冷水滩区科技和工业信息化局</t>
    </r>
  </si>
  <si>
    <r>
      <rPr>
        <b/>
        <sz val="12"/>
        <rFont val="宋体"/>
        <charset val="134"/>
      </rPr>
      <t>道县小计</t>
    </r>
  </si>
  <si>
    <r>
      <rPr>
        <sz val="12"/>
        <rFont val="宋体"/>
        <charset val="134"/>
      </rPr>
      <t>道县</t>
    </r>
  </si>
  <si>
    <r>
      <rPr>
        <sz val="12"/>
        <rFont val="宋体"/>
        <charset val="134"/>
      </rPr>
      <t>道县科技和工业信息化局</t>
    </r>
  </si>
  <si>
    <r>
      <rPr>
        <b/>
        <sz val="12"/>
        <rFont val="宋体"/>
        <charset val="134"/>
      </rPr>
      <t>宁远县小计</t>
    </r>
  </si>
  <si>
    <r>
      <rPr>
        <sz val="12"/>
        <rFont val="宋体"/>
        <charset val="134"/>
      </rPr>
      <t>宁远县</t>
    </r>
  </si>
  <si>
    <r>
      <rPr>
        <sz val="12"/>
        <rFont val="宋体"/>
        <charset val="134"/>
      </rPr>
      <t>宁远县科技和工业信息化局</t>
    </r>
  </si>
  <si>
    <r>
      <rPr>
        <b/>
        <sz val="12"/>
        <rFont val="宋体"/>
        <charset val="134"/>
      </rPr>
      <t>江华县小计</t>
    </r>
  </si>
  <si>
    <r>
      <rPr>
        <sz val="12"/>
        <rFont val="宋体"/>
        <charset val="134"/>
      </rPr>
      <t>江华县</t>
    </r>
  </si>
  <si>
    <r>
      <rPr>
        <sz val="12"/>
        <color theme="1"/>
        <rFont val="宋体"/>
        <charset val="134"/>
      </rPr>
      <t>江华贵得科技有限公司</t>
    </r>
  </si>
  <si>
    <r>
      <rPr>
        <sz val="12"/>
        <color theme="1"/>
        <rFont val="宋体"/>
        <charset val="134"/>
      </rPr>
      <t>音视频领域创新平台项目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江华贵得科技有限公司企业技术中心</t>
    </r>
  </si>
  <si>
    <r>
      <rPr>
        <b/>
        <sz val="12"/>
        <rFont val="宋体"/>
        <charset val="134"/>
      </rPr>
      <t>郴州市小计</t>
    </r>
  </si>
  <si>
    <r>
      <rPr>
        <sz val="12"/>
        <rFont val="宋体"/>
        <charset val="134"/>
      </rPr>
      <t>郴州市</t>
    </r>
  </si>
  <si>
    <r>
      <rPr>
        <sz val="12"/>
        <rFont val="宋体"/>
        <charset val="134"/>
      </rPr>
      <t>郴州市工业和信息化局</t>
    </r>
  </si>
  <si>
    <r>
      <rPr>
        <sz val="12"/>
        <rFont val="宋体"/>
        <charset val="134"/>
      </rPr>
      <t>苏仙区科技和工业信息化局</t>
    </r>
  </si>
  <si>
    <r>
      <rPr>
        <sz val="12"/>
        <rFont val="宋体"/>
        <charset val="134"/>
      </rPr>
      <t>北湖区科技和工业信息化局</t>
    </r>
  </si>
  <si>
    <r>
      <rPr>
        <b/>
        <sz val="12"/>
        <rFont val="宋体"/>
        <charset val="134"/>
      </rPr>
      <t>娄底市小计</t>
    </r>
  </si>
  <si>
    <r>
      <rPr>
        <sz val="12"/>
        <color theme="1"/>
        <rFont val="宋体"/>
        <charset val="134"/>
      </rPr>
      <t>娄底市</t>
    </r>
  </si>
  <si>
    <r>
      <rPr>
        <sz val="12"/>
        <color theme="1"/>
        <rFont val="宋体"/>
        <charset val="134"/>
      </rPr>
      <t>湖南华菱涟源钢铁有限公司</t>
    </r>
  </si>
  <si>
    <r>
      <rPr>
        <sz val="12"/>
        <color theme="1"/>
        <rFont val="宋体"/>
        <charset val="134"/>
      </rPr>
      <t>重点产业验收项目</t>
    </r>
    <r>
      <rPr>
        <sz val="12"/>
        <color theme="1"/>
        <rFont val="Times New Roman"/>
        <charset val="134"/>
      </rPr>
      <t>—</t>
    </r>
    <r>
      <rPr>
        <sz val="12"/>
        <color theme="1"/>
        <rFont val="宋体"/>
        <charset val="134"/>
      </rPr>
      <t>冷轧硅钢产品一期工程建设项目</t>
    </r>
  </si>
  <si>
    <r>
      <rPr>
        <sz val="12"/>
        <color theme="1"/>
        <rFont val="宋体"/>
        <charset val="134"/>
      </rPr>
      <t>湖南文昌新材科技股份有限公司</t>
    </r>
  </si>
  <si>
    <r>
      <rPr>
        <sz val="12"/>
        <color theme="1"/>
        <rFont val="宋体"/>
        <charset val="134"/>
      </rPr>
      <t>娄底市安地亚斯电子陶瓷有限公司</t>
    </r>
  </si>
  <si>
    <r>
      <rPr>
        <sz val="12"/>
        <rFont val="宋体"/>
        <charset val="134"/>
      </rPr>
      <t>娄底市</t>
    </r>
  </si>
  <si>
    <r>
      <rPr>
        <sz val="12"/>
        <rFont val="宋体"/>
        <charset val="134"/>
      </rPr>
      <t>娄底市工业和信息化局</t>
    </r>
  </si>
  <si>
    <r>
      <rPr>
        <sz val="12"/>
        <rFont val="宋体"/>
        <charset val="134"/>
      </rPr>
      <t>娄底市娄星区工业和信息化局</t>
    </r>
  </si>
  <si>
    <r>
      <rPr>
        <sz val="12"/>
        <rFont val="宋体"/>
        <charset val="134"/>
      </rPr>
      <t>湖南众昊药业有限责任公司</t>
    </r>
  </si>
  <si>
    <r>
      <rPr>
        <b/>
        <sz val="12"/>
        <rFont val="宋体"/>
        <charset val="134"/>
      </rPr>
      <t>涟源市小计</t>
    </r>
  </si>
  <si>
    <r>
      <rPr>
        <sz val="12"/>
        <color theme="1"/>
        <rFont val="宋体"/>
        <charset val="134"/>
      </rPr>
      <t>涟源市</t>
    </r>
  </si>
  <si>
    <r>
      <rPr>
        <sz val="12"/>
        <color theme="1"/>
        <rFont val="宋体"/>
        <charset val="134"/>
      </rPr>
      <t>湖南精飞智能科技有限公司</t>
    </r>
  </si>
  <si>
    <r>
      <rPr>
        <b/>
        <sz val="12"/>
        <rFont val="宋体"/>
        <charset val="134"/>
      </rPr>
      <t>双峰县小计</t>
    </r>
  </si>
  <si>
    <r>
      <rPr>
        <sz val="12"/>
        <rFont val="宋体"/>
        <charset val="134"/>
      </rPr>
      <t>双峰县</t>
    </r>
  </si>
  <si>
    <r>
      <rPr>
        <sz val="12"/>
        <rFont val="宋体"/>
        <charset val="134"/>
      </rPr>
      <t>双峰县科技和工业信息化局</t>
    </r>
  </si>
  <si>
    <r>
      <rPr>
        <b/>
        <sz val="12"/>
        <rFont val="宋体"/>
        <charset val="134"/>
      </rPr>
      <t>怀化市小计</t>
    </r>
  </si>
  <si>
    <r>
      <rPr>
        <sz val="12"/>
        <rFont val="宋体"/>
        <charset val="134"/>
      </rPr>
      <t>怀化市</t>
    </r>
  </si>
  <si>
    <r>
      <rPr>
        <sz val="12"/>
        <rFont val="宋体"/>
        <charset val="134"/>
      </rPr>
      <t>怀化市工业和信息化局</t>
    </r>
  </si>
  <si>
    <t>怀化市</t>
  </si>
  <si>
    <t>怀化市鹤城区工业和信息化局</t>
  </si>
  <si>
    <r>
      <rPr>
        <b/>
        <sz val="12"/>
        <rFont val="宋体"/>
        <charset val="134"/>
      </rPr>
      <t>辰溪县小计</t>
    </r>
  </si>
  <si>
    <r>
      <rPr>
        <sz val="12"/>
        <color theme="1"/>
        <rFont val="宋体"/>
        <charset val="134"/>
      </rPr>
      <t>怀化市</t>
    </r>
  </si>
  <si>
    <r>
      <rPr>
        <sz val="12"/>
        <color theme="1"/>
        <rFont val="宋体"/>
        <charset val="134"/>
      </rPr>
      <t>辰溪县</t>
    </r>
  </si>
  <si>
    <r>
      <rPr>
        <sz val="12"/>
        <color theme="1"/>
        <rFont val="宋体"/>
        <charset val="134"/>
      </rPr>
      <t>湖南云箭集团有限公司</t>
    </r>
  </si>
  <si>
    <r>
      <rPr>
        <b/>
        <sz val="12"/>
        <rFont val="宋体"/>
        <charset val="134"/>
      </rPr>
      <t>溆浦县小计</t>
    </r>
  </si>
  <si>
    <r>
      <rPr>
        <sz val="12"/>
        <rFont val="宋体"/>
        <charset val="134"/>
      </rPr>
      <t>溆浦县</t>
    </r>
  </si>
  <si>
    <r>
      <rPr>
        <sz val="12"/>
        <rFont val="宋体"/>
        <charset val="134"/>
      </rPr>
      <t>溆浦县工业和信息化局</t>
    </r>
  </si>
  <si>
    <r>
      <rPr>
        <b/>
        <sz val="12"/>
        <rFont val="宋体"/>
        <charset val="134"/>
      </rPr>
      <t>中方县小计</t>
    </r>
  </si>
  <si>
    <r>
      <rPr>
        <sz val="12"/>
        <rFont val="宋体"/>
        <charset val="134"/>
      </rPr>
      <t>中方县</t>
    </r>
  </si>
  <si>
    <r>
      <rPr>
        <sz val="12"/>
        <rFont val="宋体"/>
        <charset val="134"/>
      </rPr>
      <t>中方县商务科技和工业信息化局</t>
    </r>
  </si>
  <si>
    <r>
      <rPr>
        <b/>
        <sz val="12"/>
        <rFont val="宋体"/>
        <charset val="134"/>
      </rPr>
      <t>洪江市小计</t>
    </r>
  </si>
  <si>
    <r>
      <rPr>
        <sz val="12"/>
        <rFont val="宋体"/>
        <charset val="134"/>
      </rPr>
      <t>洪江市</t>
    </r>
  </si>
  <si>
    <r>
      <rPr>
        <sz val="12"/>
        <rFont val="宋体"/>
        <charset val="134"/>
      </rPr>
      <t>洪江市工业和信息化局</t>
    </r>
  </si>
  <si>
    <r>
      <rPr>
        <b/>
        <sz val="12"/>
        <rFont val="宋体"/>
        <charset val="134"/>
      </rPr>
      <t>会同县小计</t>
    </r>
  </si>
  <si>
    <r>
      <rPr>
        <sz val="12"/>
        <rFont val="宋体"/>
        <charset val="134"/>
      </rPr>
      <t>会同县</t>
    </r>
  </si>
  <si>
    <r>
      <rPr>
        <sz val="12"/>
        <rFont val="宋体"/>
        <charset val="134"/>
      </rPr>
      <t>会同县商务科技和工业信息化局</t>
    </r>
  </si>
  <si>
    <r>
      <rPr>
        <b/>
        <sz val="12"/>
        <rFont val="宋体"/>
        <charset val="134"/>
      </rPr>
      <t>湘西州小计</t>
    </r>
  </si>
  <si>
    <r>
      <rPr>
        <sz val="12"/>
        <rFont val="宋体"/>
        <charset val="134"/>
      </rPr>
      <t>湘西州</t>
    </r>
  </si>
  <si>
    <r>
      <rPr>
        <sz val="12"/>
        <color theme="1"/>
        <rFont val="宋体"/>
        <charset val="134"/>
      </rPr>
      <t>州本级及州辖区</t>
    </r>
  </si>
  <si>
    <r>
      <rPr>
        <sz val="12"/>
        <rFont val="宋体"/>
        <charset val="134"/>
      </rPr>
      <t>湘西州工业和信息化局</t>
    </r>
  </si>
  <si>
    <r>
      <rPr>
        <sz val="12"/>
        <rFont val="宋体"/>
        <charset val="134"/>
      </rPr>
      <t>吉首市科技和工业信息化局</t>
    </r>
  </si>
  <si>
    <r>
      <rPr>
        <sz val="12"/>
        <color theme="1"/>
        <rFont val="宋体"/>
        <charset val="134"/>
      </rPr>
      <t>湘西州</t>
    </r>
  </si>
  <si>
    <r>
      <rPr>
        <sz val="12"/>
        <color theme="1"/>
        <rFont val="宋体"/>
        <charset val="134"/>
      </rPr>
      <t>湘西族兴科技有限公司</t>
    </r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</si>
</sst>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6">
    <font>
      <sz val="12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rgb="FFFF0000"/>
      <name val="黑体"/>
      <charset val="134"/>
    </font>
    <font>
      <sz val="12"/>
      <color rgb="FFFF0000"/>
      <name val="宋体"/>
      <charset val="134"/>
    </font>
    <font>
      <sz val="10"/>
      <name val="Times New Roman"/>
      <charset val="134"/>
    </font>
    <font>
      <sz val="20"/>
      <name val="Times New Roman"/>
      <charset val="134"/>
    </font>
    <font>
      <sz val="11"/>
      <name val="Times New Roman"/>
      <charset val="134"/>
    </font>
    <font>
      <sz val="12"/>
      <name val="宋体"/>
      <charset val="134"/>
      <scheme val="major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0"/>
    </font>
    <font>
      <b/>
      <sz val="12"/>
      <name val="Times New Roman"/>
      <charset val="0"/>
    </font>
    <font>
      <sz val="11"/>
      <color theme="1"/>
      <name val="Times New Roman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2"/>
      <color theme="1"/>
      <name val="宋体"/>
      <charset val="134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23" fillId="17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31" fillId="20" borderId="12" applyNumberFormat="false" applyAlignment="false" applyProtection="false">
      <alignment vertical="center"/>
    </xf>
    <xf numFmtId="0" fontId="27" fillId="16" borderId="10" applyNumberFormat="false" applyAlignment="false" applyProtection="false">
      <alignment vertical="center"/>
    </xf>
    <xf numFmtId="0" fontId="30" fillId="19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9" fillId="0" borderId="11" applyNumberFormat="false" applyFill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33" fillId="0" borderId="13" applyNumberFormat="false" applyFill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35" fillId="0" borderId="1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2" fillId="0" borderId="0">
      <alignment vertical="center"/>
    </xf>
    <xf numFmtId="42" fontId="22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2" fillId="26" borderId="15" applyNumberFormat="false" applyFont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38" fillId="30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0" fontId="37" fillId="20" borderId="8" applyNumberFormat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44" fontId="22" fillId="0" borderId="0" applyFont="false" applyFill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1" fillId="4" borderId="8" applyNumberFormat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 wrapText="true"/>
    </xf>
    <xf numFmtId="0" fontId="5" fillId="0" borderId="0" xfId="0" applyFont="true" applyFill="true" applyAlignment="true">
      <alignment vertical="center" wrapText="true"/>
    </xf>
    <xf numFmtId="0" fontId="6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left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2" xfId="0" applyFont="true" applyFill="true" applyBorder="true" applyAlignment="true">
      <alignment horizontal="center" vertical="center" wrapText="true"/>
    </xf>
    <xf numFmtId="0" fontId="2" fillId="0" borderId="2" xfId="27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2" fillId="0" borderId="3" xfId="27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4" xfId="0" applyNumberFormat="true" applyFont="true" applyFill="true" applyBorder="true" applyAlignment="true">
      <alignment horizontal="center" vertical="center" wrapText="true"/>
    </xf>
    <xf numFmtId="0" fontId="9" fillId="0" borderId="4" xfId="0" applyNumberFormat="true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0" fontId="7" fillId="0" borderId="0" xfId="0" applyNumberFormat="true" applyFont="true" applyFill="true" applyAlignment="true" applyProtection="true">
      <alignment vertical="center" wrapText="true"/>
      <protection locked="false"/>
    </xf>
    <xf numFmtId="0" fontId="2" fillId="0" borderId="0" xfId="0" applyFont="true" applyFill="true" applyBorder="true" applyAlignment="true">
      <alignment horizontal="center" vertical="center" wrapText="true"/>
    </xf>
    <xf numFmtId="0" fontId="14" fillId="0" borderId="4" xfId="0" applyFont="true" applyFill="true" applyBorder="true" applyAlignment="true">
      <alignment horizontal="center" vertical="center" wrapText="true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0" fontId="15" fillId="0" borderId="4" xfId="0" applyFont="true" applyFill="true" applyBorder="true" applyAlignment="true">
      <alignment horizontal="center" vertical="center"/>
    </xf>
    <xf numFmtId="0" fontId="16" fillId="0" borderId="4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vertical="center" wrapText="true"/>
    </xf>
    <xf numFmtId="0" fontId="15" fillId="0" borderId="4" xfId="0" applyFont="true" applyFill="true" applyBorder="true" applyAlignment="true">
      <alignment horizontal="center" vertical="center" wrapText="true"/>
    </xf>
    <xf numFmtId="0" fontId="6" fillId="0" borderId="0" xfId="0" applyNumberFormat="true" applyFont="true" applyFill="true" applyAlignment="true">
      <alignment vertical="center" wrapText="true"/>
    </xf>
    <xf numFmtId="0" fontId="17" fillId="0" borderId="0" xfId="0" applyFont="true" applyFill="true" applyAlignment="true">
      <alignment vertical="center"/>
    </xf>
    <xf numFmtId="0" fontId="7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/>
    </xf>
    <xf numFmtId="0" fontId="18" fillId="0" borderId="4" xfId="0" applyFont="true" applyFill="true" applyBorder="true" applyAlignment="true">
      <alignment horizontal="center" vertical="center" wrapText="true"/>
    </xf>
    <xf numFmtId="0" fontId="19" fillId="0" borderId="4" xfId="0" applyFont="true" applyFill="true" applyBorder="true" applyAlignment="true">
      <alignment horizontal="center" vertical="center" wrapText="true"/>
    </xf>
    <xf numFmtId="0" fontId="8" fillId="0" borderId="7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left" vertical="center" wrapText="true"/>
    </xf>
    <xf numFmtId="176" fontId="8" fillId="0" borderId="4" xfId="0" applyNumberFormat="true" applyFont="true" applyFill="true" applyBorder="true" applyAlignment="true">
      <alignment horizontal="center" vertical="center"/>
    </xf>
    <xf numFmtId="9" fontId="8" fillId="0" borderId="4" xfId="0" applyNumberFormat="true" applyFont="true" applyFill="true" applyBorder="true" applyAlignment="true">
      <alignment horizontal="justify" vertical="center" wrapText="true"/>
    </xf>
    <xf numFmtId="0" fontId="8" fillId="0" borderId="4" xfId="0" applyFont="true" applyFill="true" applyBorder="true" applyAlignment="true">
      <alignment horizontal="center" vertical="center"/>
    </xf>
    <xf numFmtId="0" fontId="8" fillId="0" borderId="4" xfId="0" applyFont="true" applyFill="true" applyBorder="true" applyAlignment="true">
      <alignment horizontal="justify" vertical="center" wrapText="true"/>
    </xf>
  </cellXfs>
  <cellStyles count="51">
    <cellStyle name="常规" xfId="0" builtinId="0"/>
    <cellStyle name="常规 6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常规 10" xfId="27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O8" sqref="O8"/>
    </sheetView>
  </sheetViews>
  <sheetFormatPr defaultColWidth="9.64166666666667" defaultRowHeight="14.25" outlineLevelCol="6"/>
  <cols>
    <col min="1" max="2" width="9" style="41"/>
    <col min="3" max="3" width="24.75" style="41" customWidth="true"/>
    <col min="4" max="4" width="14" style="41" customWidth="true"/>
    <col min="5" max="6" width="9" style="41"/>
    <col min="7" max="7" width="45.125" style="41" customWidth="true"/>
    <col min="8" max="16384" width="9" style="41"/>
  </cols>
  <sheetData>
    <row r="1" s="41" customFormat="true" ht="39" customHeight="true" spans="1:7">
      <c r="A1" s="42" t="s">
        <v>0</v>
      </c>
      <c r="B1" s="43"/>
      <c r="C1" s="43"/>
      <c r="D1" s="43"/>
      <c r="E1" s="43"/>
      <c r="F1" s="43"/>
      <c r="G1" s="47"/>
    </row>
    <row r="2" s="41" customFormat="true" ht="40" customHeight="true" spans="1:7">
      <c r="A2" s="26" t="s">
        <v>1</v>
      </c>
      <c r="B2" s="26" t="s">
        <v>2</v>
      </c>
      <c r="C2" s="26"/>
      <c r="D2" s="26" t="s">
        <v>3</v>
      </c>
      <c r="E2" s="26" t="s">
        <v>4</v>
      </c>
      <c r="F2" s="44" t="s">
        <v>5</v>
      </c>
      <c r="G2" s="26" t="s">
        <v>6</v>
      </c>
    </row>
    <row r="3" s="41" customFormat="true" spans="1:7">
      <c r="A3" s="44" t="s">
        <v>7</v>
      </c>
      <c r="B3" s="26"/>
      <c r="C3" s="26"/>
      <c r="D3" s="26"/>
      <c r="E3" s="26">
        <f>SUM(E4:E15)</f>
        <v>13888</v>
      </c>
      <c r="F3" s="26">
        <f>SUM(F4:F15)</f>
        <v>168</v>
      </c>
      <c r="G3" s="26"/>
    </row>
    <row r="4" s="41" customFormat="true" ht="69" customHeight="true" spans="1:7">
      <c r="A4" s="26">
        <v>1</v>
      </c>
      <c r="B4" s="26" t="s">
        <v>8</v>
      </c>
      <c r="C4" s="26"/>
      <c r="D4" s="26" t="s">
        <v>9</v>
      </c>
      <c r="E4" s="48">
        <v>1180</v>
      </c>
      <c r="F4" s="48">
        <v>8</v>
      </c>
      <c r="G4" s="49" t="s">
        <v>10</v>
      </c>
    </row>
    <row r="5" s="41" customFormat="true" spans="1:7">
      <c r="A5" s="26">
        <v>2</v>
      </c>
      <c r="B5" s="26" t="s">
        <v>11</v>
      </c>
      <c r="C5" s="26"/>
      <c r="D5" s="26" t="s">
        <v>12</v>
      </c>
      <c r="E5" s="50">
        <v>2620</v>
      </c>
      <c r="F5" s="50">
        <v>37</v>
      </c>
      <c r="G5" s="49" t="s">
        <v>13</v>
      </c>
    </row>
    <row r="6" s="41" customFormat="true" spans="1:7">
      <c r="A6" s="26">
        <v>3</v>
      </c>
      <c r="B6" s="26" t="s">
        <v>14</v>
      </c>
      <c r="C6" s="26"/>
      <c r="D6" s="26" t="s">
        <v>12</v>
      </c>
      <c r="E6" s="50">
        <v>1324</v>
      </c>
      <c r="F6" s="50">
        <v>16</v>
      </c>
      <c r="G6" s="49"/>
    </row>
    <row r="7" s="41" customFormat="true" spans="1:7">
      <c r="A7" s="26">
        <v>4</v>
      </c>
      <c r="B7" s="45" t="s">
        <v>15</v>
      </c>
      <c r="C7" s="26"/>
      <c r="D7" s="26" t="s">
        <v>16</v>
      </c>
      <c r="E7" s="26">
        <v>40</v>
      </c>
      <c r="F7" s="26">
        <v>1</v>
      </c>
      <c r="G7" s="51" t="s">
        <v>17</v>
      </c>
    </row>
    <row r="8" s="41" customFormat="true" ht="55" customHeight="true" spans="1:7">
      <c r="A8" s="26">
        <v>5</v>
      </c>
      <c r="B8" s="26" t="s">
        <v>18</v>
      </c>
      <c r="C8" s="26"/>
      <c r="D8" s="26" t="s">
        <v>16</v>
      </c>
      <c r="E8" s="50">
        <v>400</v>
      </c>
      <c r="F8" s="50">
        <v>1</v>
      </c>
      <c r="G8" s="51" t="s">
        <v>19</v>
      </c>
    </row>
    <row r="9" s="41" customFormat="true" ht="69.75" spans="1:7">
      <c r="A9" s="26">
        <v>6</v>
      </c>
      <c r="B9" s="45" t="s">
        <v>20</v>
      </c>
      <c r="C9" s="26"/>
      <c r="D9" s="26" t="s">
        <v>16</v>
      </c>
      <c r="E9" s="50">
        <v>300</v>
      </c>
      <c r="F9" s="50">
        <v>1</v>
      </c>
      <c r="G9" s="51" t="s">
        <v>21</v>
      </c>
    </row>
    <row r="10" s="41" customFormat="true" ht="107" customHeight="true" spans="1:7">
      <c r="A10" s="26">
        <v>7</v>
      </c>
      <c r="B10" s="45" t="s">
        <v>22</v>
      </c>
      <c r="C10" s="26"/>
      <c r="D10" s="26" t="s">
        <v>16</v>
      </c>
      <c r="E10" s="50">
        <v>500</v>
      </c>
      <c r="F10" s="50">
        <v>1</v>
      </c>
      <c r="G10" s="51" t="s">
        <v>23</v>
      </c>
    </row>
    <row r="11" s="41" customFormat="true" ht="47" customHeight="true" spans="1:7">
      <c r="A11" s="26">
        <v>8</v>
      </c>
      <c r="B11" s="45" t="s">
        <v>24</v>
      </c>
      <c r="C11" s="26"/>
      <c r="D11" s="26" t="s">
        <v>25</v>
      </c>
      <c r="E11" s="50">
        <v>1064</v>
      </c>
      <c r="F11" s="50">
        <v>1</v>
      </c>
      <c r="G11" s="51" t="s">
        <v>26</v>
      </c>
    </row>
    <row r="12" s="41" customFormat="true" ht="97.5" spans="1:7">
      <c r="A12" s="26">
        <v>9</v>
      </c>
      <c r="B12" s="26" t="s">
        <v>27</v>
      </c>
      <c r="C12" s="26"/>
      <c r="D12" s="26" t="s">
        <v>16</v>
      </c>
      <c r="E12" s="50">
        <v>400</v>
      </c>
      <c r="F12" s="50">
        <v>30</v>
      </c>
      <c r="G12" s="51" t="s">
        <v>28</v>
      </c>
    </row>
    <row r="13" s="41" customFormat="true" ht="85" customHeight="true" spans="1:7">
      <c r="A13" s="26">
        <v>10</v>
      </c>
      <c r="B13" s="46" t="s">
        <v>29</v>
      </c>
      <c r="C13" s="25"/>
      <c r="D13" s="26" t="s">
        <v>30</v>
      </c>
      <c r="E13" s="50">
        <v>571</v>
      </c>
      <c r="F13" s="50">
        <v>1</v>
      </c>
      <c r="G13" s="51" t="s">
        <v>31</v>
      </c>
    </row>
    <row r="14" s="41" customFormat="true" ht="63" customHeight="true" spans="1:7">
      <c r="A14" s="26">
        <v>11</v>
      </c>
      <c r="B14" s="45" t="s">
        <v>32</v>
      </c>
      <c r="C14" s="26"/>
      <c r="D14" s="26" t="s">
        <v>33</v>
      </c>
      <c r="E14" s="50">
        <v>489</v>
      </c>
      <c r="F14" s="50">
        <v>14</v>
      </c>
      <c r="G14" s="51" t="s">
        <v>34</v>
      </c>
    </row>
    <row r="15" s="41" customFormat="true" ht="27.75" spans="1:7">
      <c r="A15" s="26">
        <v>12</v>
      </c>
      <c r="B15" s="26" t="s">
        <v>35</v>
      </c>
      <c r="C15" s="26"/>
      <c r="D15" s="26" t="s">
        <v>36</v>
      </c>
      <c r="E15" s="50">
        <v>5000</v>
      </c>
      <c r="F15" s="50">
        <v>57</v>
      </c>
      <c r="G15" s="51" t="s">
        <v>37</v>
      </c>
    </row>
  </sheetData>
  <mergeCells count="16">
    <mergeCell ref="A1:G1"/>
    <mergeCell ref="B2:C2"/>
    <mergeCell ref="A3:D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51"/>
  <sheetViews>
    <sheetView tabSelected="1" workbookViewId="0">
      <selection activeCell="M4" sqref="M4"/>
    </sheetView>
  </sheetViews>
  <sheetFormatPr defaultColWidth="9" defaultRowHeight="15"/>
  <cols>
    <col min="1" max="1" width="5.5" style="7" customWidth="true"/>
    <col min="2" max="2" width="16.625" style="2" customWidth="true"/>
    <col min="3" max="3" width="18.125" style="2" customWidth="true"/>
    <col min="4" max="4" width="30" style="2" customWidth="true"/>
    <col min="5" max="5" width="33.125" style="2" customWidth="true"/>
    <col min="6" max="6" width="10.375" style="5" customWidth="true"/>
    <col min="7" max="7" width="17.75" style="5" customWidth="true"/>
    <col min="8" max="8" width="19.375" style="5" customWidth="true"/>
    <col min="9" max="9" width="16.875" style="5" customWidth="true"/>
    <col min="10" max="16384" width="9" style="5"/>
  </cols>
  <sheetData>
    <row r="1" ht="24" customHeight="true" spans="1:1">
      <c r="A1" s="8" t="s">
        <v>38</v>
      </c>
    </row>
    <row r="2" s="1" customFormat="true" ht="58" customHeight="true" spans="1:10">
      <c r="A2" s="9" t="s">
        <v>39</v>
      </c>
      <c r="B2" s="9"/>
      <c r="C2" s="9"/>
      <c r="D2" s="9"/>
      <c r="E2" s="9"/>
      <c r="F2" s="9"/>
      <c r="G2" s="9"/>
      <c r="H2" s="9"/>
      <c r="I2" s="9"/>
      <c r="J2" s="30"/>
    </row>
    <row r="3" s="2" customFormat="true" ht="24" customHeight="true" spans="1:9">
      <c r="A3" s="10" t="s">
        <v>1</v>
      </c>
      <c r="B3" s="11" t="s">
        <v>40</v>
      </c>
      <c r="C3" s="10" t="s">
        <v>41</v>
      </c>
      <c r="D3" s="10" t="s">
        <v>42</v>
      </c>
      <c r="E3" s="10" t="s">
        <v>43</v>
      </c>
      <c r="F3" s="10" t="s">
        <v>44</v>
      </c>
      <c r="G3" s="24" t="s">
        <v>45</v>
      </c>
      <c r="H3" s="24"/>
      <c r="I3" s="25"/>
    </row>
    <row r="4" s="2" customFormat="true" ht="30.75" customHeight="true" spans="1:9">
      <c r="A4" s="12"/>
      <c r="B4" s="13"/>
      <c r="C4" s="12"/>
      <c r="D4" s="12"/>
      <c r="E4" s="12"/>
      <c r="F4" s="12"/>
      <c r="G4" s="25" t="s">
        <v>46</v>
      </c>
      <c r="H4" s="26" t="s">
        <v>47</v>
      </c>
      <c r="I4" s="26" t="s">
        <v>48</v>
      </c>
    </row>
    <row r="5" s="3" customFormat="true" ht="30.75" customHeight="true" spans="1:9">
      <c r="A5" s="14" t="s">
        <v>49</v>
      </c>
      <c r="B5" s="14"/>
      <c r="C5" s="14"/>
      <c r="D5" s="14"/>
      <c r="E5" s="14"/>
      <c r="F5" s="14">
        <f>F6+F13+F98+F113+F126+F138+F146+F160+F169+F172+F183+F195+F200+F213+F227</f>
        <v>13888</v>
      </c>
      <c r="G5" s="14"/>
      <c r="H5" s="14"/>
      <c r="I5" s="14"/>
    </row>
    <row r="6" s="3" customFormat="true" ht="30.75" customHeight="true" spans="1:9">
      <c r="A6" s="15"/>
      <c r="B6" s="14" t="s">
        <v>50</v>
      </c>
      <c r="C6" s="14"/>
      <c r="D6" s="14"/>
      <c r="E6" s="14"/>
      <c r="F6" s="14">
        <f>SUM(F7:F12)</f>
        <v>2580</v>
      </c>
      <c r="G6" s="14"/>
      <c r="H6" s="14"/>
      <c r="I6" s="14"/>
    </row>
    <row r="7" s="3" customFormat="true" ht="51" customHeight="true" spans="1:9">
      <c r="A7" s="16">
        <v>1</v>
      </c>
      <c r="B7" s="17" t="s">
        <v>51</v>
      </c>
      <c r="C7" s="17" t="s">
        <v>52</v>
      </c>
      <c r="D7" s="17" t="s">
        <v>53</v>
      </c>
      <c r="E7" s="27" t="s">
        <v>54</v>
      </c>
      <c r="F7" s="15">
        <v>400</v>
      </c>
      <c r="G7" s="27" t="s">
        <v>55</v>
      </c>
      <c r="H7" s="15" t="s">
        <v>56</v>
      </c>
      <c r="I7" s="15" t="s">
        <v>57</v>
      </c>
    </row>
    <row r="8" s="3" customFormat="true" ht="51" customHeight="true" spans="1:9">
      <c r="A8" s="18">
        <v>2</v>
      </c>
      <c r="B8" s="19" t="s">
        <v>51</v>
      </c>
      <c r="C8" s="19" t="s">
        <v>52</v>
      </c>
      <c r="D8" s="19" t="s">
        <v>53</v>
      </c>
      <c r="E8" s="19" t="s">
        <v>58</v>
      </c>
      <c r="F8" s="15">
        <v>500</v>
      </c>
      <c r="G8" s="15" t="s">
        <v>55</v>
      </c>
      <c r="H8" s="15" t="s">
        <v>59</v>
      </c>
      <c r="I8" s="15" t="s">
        <v>60</v>
      </c>
    </row>
    <row r="9" s="3" customFormat="true" ht="66" customHeight="true" spans="1:9">
      <c r="A9" s="18">
        <v>3</v>
      </c>
      <c r="B9" s="19" t="s">
        <v>51</v>
      </c>
      <c r="C9" s="19" t="s">
        <v>52</v>
      </c>
      <c r="D9" s="19" t="s">
        <v>53</v>
      </c>
      <c r="E9" s="19" t="s">
        <v>61</v>
      </c>
      <c r="F9" s="15">
        <v>1064</v>
      </c>
      <c r="G9" s="15" t="s">
        <v>55</v>
      </c>
      <c r="H9" s="15" t="s">
        <v>59</v>
      </c>
      <c r="I9" s="15" t="s">
        <v>60</v>
      </c>
    </row>
    <row r="10" s="3" customFormat="true" ht="63" customHeight="true" spans="1:9">
      <c r="A10" s="18">
        <v>4</v>
      </c>
      <c r="B10" s="19" t="s">
        <v>51</v>
      </c>
      <c r="C10" s="19" t="s">
        <v>52</v>
      </c>
      <c r="D10" s="19" t="s">
        <v>53</v>
      </c>
      <c r="E10" s="19" t="s">
        <v>29</v>
      </c>
      <c r="F10" s="15">
        <v>571</v>
      </c>
      <c r="G10" s="15" t="s">
        <v>55</v>
      </c>
      <c r="H10" s="15" t="s">
        <v>56</v>
      </c>
      <c r="I10" s="15" t="s">
        <v>57</v>
      </c>
    </row>
    <row r="11" s="3" customFormat="true" ht="39" customHeight="true" spans="1:9">
      <c r="A11" s="18">
        <v>5</v>
      </c>
      <c r="B11" s="20" t="s">
        <v>51</v>
      </c>
      <c r="C11" s="19" t="s">
        <v>62</v>
      </c>
      <c r="D11" s="20" t="s">
        <v>63</v>
      </c>
      <c r="E11" s="20" t="s">
        <v>32</v>
      </c>
      <c r="F11" s="18">
        <v>30</v>
      </c>
      <c r="G11" s="15" t="s">
        <v>64</v>
      </c>
      <c r="H11" s="15" t="s">
        <v>65</v>
      </c>
      <c r="I11" s="15" t="s">
        <v>66</v>
      </c>
    </row>
    <row r="12" s="3" customFormat="true" ht="39" customHeight="true" spans="1:9">
      <c r="A12" s="18">
        <v>6</v>
      </c>
      <c r="B12" s="21" t="s">
        <v>51</v>
      </c>
      <c r="C12" s="21" t="s">
        <v>67</v>
      </c>
      <c r="D12" s="21" t="s">
        <v>68</v>
      </c>
      <c r="E12" s="21" t="s">
        <v>69</v>
      </c>
      <c r="F12" s="18">
        <v>15</v>
      </c>
      <c r="G12" s="18" t="s">
        <v>70</v>
      </c>
      <c r="H12" s="18" t="s">
        <v>71</v>
      </c>
      <c r="I12" s="18" t="s">
        <v>72</v>
      </c>
    </row>
    <row r="13" s="3" customFormat="true" ht="33" customHeight="true" spans="1:9">
      <c r="A13" s="15"/>
      <c r="B13" s="14" t="s">
        <v>73</v>
      </c>
      <c r="C13" s="14"/>
      <c r="D13" s="14"/>
      <c r="E13" s="14"/>
      <c r="F13" s="28">
        <f>F14+F91+F95</f>
        <v>5604</v>
      </c>
      <c r="G13" s="14"/>
      <c r="H13" s="14"/>
      <c r="I13" s="14"/>
    </row>
    <row r="14" s="3" customFormat="true" ht="33" customHeight="true" spans="1:9">
      <c r="A14" s="15"/>
      <c r="B14" s="14"/>
      <c r="C14" s="14" t="s">
        <v>74</v>
      </c>
      <c r="D14" s="14"/>
      <c r="E14" s="14"/>
      <c r="F14" s="28">
        <f>SUM(F15:F90)</f>
        <v>5224</v>
      </c>
      <c r="G14" s="14"/>
      <c r="H14" s="14"/>
      <c r="I14" s="14"/>
    </row>
    <row r="15" s="3" customFormat="true" ht="33" customHeight="true" spans="1:9">
      <c r="A15" s="18">
        <v>7</v>
      </c>
      <c r="B15" s="22" t="s">
        <v>75</v>
      </c>
      <c r="C15" s="22" t="s">
        <v>76</v>
      </c>
      <c r="D15" s="22" t="s">
        <v>77</v>
      </c>
      <c r="E15" s="22" t="s">
        <v>78</v>
      </c>
      <c r="F15" s="22">
        <v>40</v>
      </c>
      <c r="G15" s="15" t="s">
        <v>64</v>
      </c>
      <c r="H15" s="15" t="s">
        <v>79</v>
      </c>
      <c r="I15" s="14"/>
    </row>
    <row r="16" s="3" customFormat="true" ht="33" customHeight="true" spans="1:9">
      <c r="A16" s="18">
        <v>8</v>
      </c>
      <c r="B16" s="22" t="s">
        <v>75</v>
      </c>
      <c r="C16" s="22" t="s">
        <v>76</v>
      </c>
      <c r="D16" s="22" t="s">
        <v>80</v>
      </c>
      <c r="E16" s="22" t="s">
        <v>81</v>
      </c>
      <c r="F16" s="22">
        <v>150</v>
      </c>
      <c r="G16" s="15" t="s">
        <v>64</v>
      </c>
      <c r="H16" s="15" t="s">
        <v>82</v>
      </c>
      <c r="I16" s="14"/>
    </row>
    <row r="17" s="3" customFormat="true" ht="33" customHeight="true" spans="1:9">
      <c r="A17" s="18">
        <v>9</v>
      </c>
      <c r="B17" s="22" t="s">
        <v>75</v>
      </c>
      <c r="C17" s="22" t="s">
        <v>76</v>
      </c>
      <c r="D17" s="22" t="s">
        <v>83</v>
      </c>
      <c r="E17" s="22" t="s">
        <v>84</v>
      </c>
      <c r="F17" s="22">
        <v>150</v>
      </c>
      <c r="G17" s="15" t="s">
        <v>64</v>
      </c>
      <c r="H17" s="15" t="s">
        <v>82</v>
      </c>
      <c r="I17" s="14"/>
    </row>
    <row r="18" s="3" customFormat="true" ht="33" customHeight="true" spans="1:9">
      <c r="A18" s="18">
        <v>10</v>
      </c>
      <c r="B18" s="22" t="s">
        <v>75</v>
      </c>
      <c r="C18" s="22" t="s">
        <v>76</v>
      </c>
      <c r="D18" s="22" t="s">
        <v>85</v>
      </c>
      <c r="E18" s="22" t="s">
        <v>86</v>
      </c>
      <c r="F18" s="22">
        <v>150</v>
      </c>
      <c r="G18" s="15" t="s">
        <v>64</v>
      </c>
      <c r="H18" s="15" t="s">
        <v>82</v>
      </c>
      <c r="I18" s="14"/>
    </row>
    <row r="19" s="3" customFormat="true" ht="33" customHeight="true" spans="1:9">
      <c r="A19" s="18">
        <v>11</v>
      </c>
      <c r="B19" s="22" t="s">
        <v>75</v>
      </c>
      <c r="C19" s="22" t="s">
        <v>76</v>
      </c>
      <c r="D19" s="22" t="s">
        <v>87</v>
      </c>
      <c r="E19" s="22" t="s">
        <v>88</v>
      </c>
      <c r="F19" s="22">
        <v>150</v>
      </c>
      <c r="G19" s="15" t="s">
        <v>64</v>
      </c>
      <c r="H19" s="15" t="s">
        <v>82</v>
      </c>
      <c r="I19" s="14"/>
    </row>
    <row r="20" s="3" customFormat="true" ht="33" customHeight="true" spans="1:9">
      <c r="A20" s="18">
        <v>12</v>
      </c>
      <c r="B20" s="22" t="s">
        <v>75</v>
      </c>
      <c r="C20" s="22" t="s">
        <v>76</v>
      </c>
      <c r="D20" s="22" t="s">
        <v>89</v>
      </c>
      <c r="E20" s="22" t="s">
        <v>90</v>
      </c>
      <c r="F20" s="22">
        <v>150</v>
      </c>
      <c r="G20" s="15" t="s">
        <v>64</v>
      </c>
      <c r="H20" s="15" t="s">
        <v>82</v>
      </c>
      <c r="I20" s="14"/>
    </row>
    <row r="21" s="2" customFormat="true" ht="33" customHeight="true" spans="1:11">
      <c r="A21" s="18">
        <v>13</v>
      </c>
      <c r="B21" s="22" t="s">
        <v>75</v>
      </c>
      <c r="C21" s="22" t="s">
        <v>76</v>
      </c>
      <c r="D21" s="23" t="s">
        <v>91</v>
      </c>
      <c r="E21" s="22" t="s">
        <v>92</v>
      </c>
      <c r="F21" s="22">
        <v>186</v>
      </c>
      <c r="G21" s="15" t="s">
        <v>64</v>
      </c>
      <c r="H21" s="15" t="s">
        <v>82</v>
      </c>
      <c r="I21" s="15"/>
      <c r="J21" s="31"/>
      <c r="K21" s="31"/>
    </row>
    <row r="22" s="2" customFormat="true" ht="33" customHeight="true" spans="1:11">
      <c r="A22" s="18">
        <v>14</v>
      </c>
      <c r="B22" s="22" t="s">
        <v>75</v>
      </c>
      <c r="C22" s="22" t="s">
        <v>76</v>
      </c>
      <c r="D22" s="23" t="s">
        <v>93</v>
      </c>
      <c r="E22" s="23" t="s">
        <v>94</v>
      </c>
      <c r="F22" s="22">
        <v>68</v>
      </c>
      <c r="G22" s="15" t="s">
        <v>64</v>
      </c>
      <c r="H22" s="15" t="s">
        <v>82</v>
      </c>
      <c r="I22" s="15"/>
      <c r="J22" s="31"/>
      <c r="K22" s="31"/>
    </row>
    <row r="23" s="2" customFormat="true" ht="33" customHeight="true" spans="1:9">
      <c r="A23" s="18">
        <v>15</v>
      </c>
      <c r="B23" s="22" t="s">
        <v>75</v>
      </c>
      <c r="C23" s="22" t="s">
        <v>76</v>
      </c>
      <c r="D23" s="22" t="s">
        <v>95</v>
      </c>
      <c r="E23" s="22" t="s">
        <v>96</v>
      </c>
      <c r="F23" s="22">
        <v>90</v>
      </c>
      <c r="G23" s="15" t="s">
        <v>64</v>
      </c>
      <c r="H23" s="15" t="s">
        <v>82</v>
      </c>
      <c r="I23" s="15"/>
    </row>
    <row r="24" s="2" customFormat="true" ht="33" customHeight="true" spans="1:9">
      <c r="A24" s="18">
        <v>16</v>
      </c>
      <c r="B24" s="22" t="s">
        <v>75</v>
      </c>
      <c r="C24" s="22" t="s">
        <v>76</v>
      </c>
      <c r="D24" s="22" t="s">
        <v>97</v>
      </c>
      <c r="E24" s="22" t="s">
        <v>98</v>
      </c>
      <c r="F24" s="22">
        <v>280</v>
      </c>
      <c r="G24" s="15" t="s">
        <v>64</v>
      </c>
      <c r="H24" s="15" t="s">
        <v>82</v>
      </c>
      <c r="I24" s="15"/>
    </row>
    <row r="25" s="2" customFormat="true" ht="33" customHeight="true" spans="1:9">
      <c r="A25" s="18">
        <v>17</v>
      </c>
      <c r="B25" s="22" t="s">
        <v>75</v>
      </c>
      <c r="C25" s="22" t="s">
        <v>76</v>
      </c>
      <c r="D25" s="22" t="s">
        <v>99</v>
      </c>
      <c r="E25" s="22" t="s">
        <v>100</v>
      </c>
      <c r="F25" s="15">
        <v>500</v>
      </c>
      <c r="G25" s="15" t="s">
        <v>64</v>
      </c>
      <c r="H25" s="15" t="s">
        <v>82</v>
      </c>
      <c r="I25" s="15"/>
    </row>
    <row r="26" s="2" customFormat="true" ht="33" customHeight="true" spans="1:9">
      <c r="A26" s="18">
        <v>18</v>
      </c>
      <c r="B26" s="22" t="s">
        <v>75</v>
      </c>
      <c r="C26" s="22" t="s">
        <v>76</v>
      </c>
      <c r="D26" s="22" t="s">
        <v>101</v>
      </c>
      <c r="E26" s="22" t="s">
        <v>102</v>
      </c>
      <c r="F26" s="15">
        <v>150</v>
      </c>
      <c r="G26" s="15" t="s">
        <v>64</v>
      </c>
      <c r="H26" s="15" t="s">
        <v>82</v>
      </c>
      <c r="I26" s="15"/>
    </row>
    <row r="27" s="2" customFormat="true" ht="33" customHeight="true" spans="1:9">
      <c r="A27" s="18">
        <v>19</v>
      </c>
      <c r="B27" s="22" t="s">
        <v>75</v>
      </c>
      <c r="C27" s="22" t="s">
        <v>76</v>
      </c>
      <c r="D27" s="22" t="s">
        <v>103</v>
      </c>
      <c r="E27" s="22" t="s">
        <v>104</v>
      </c>
      <c r="F27" s="15">
        <v>140</v>
      </c>
      <c r="G27" s="15" t="s">
        <v>64</v>
      </c>
      <c r="H27" s="15" t="s">
        <v>82</v>
      </c>
      <c r="I27" s="15"/>
    </row>
    <row r="28" ht="29.25" spans="1:9">
      <c r="A28" s="18">
        <v>20</v>
      </c>
      <c r="B28" s="22" t="s">
        <v>75</v>
      </c>
      <c r="C28" s="22" t="s">
        <v>76</v>
      </c>
      <c r="D28" s="22" t="s">
        <v>105</v>
      </c>
      <c r="E28" s="22" t="s">
        <v>106</v>
      </c>
      <c r="F28" s="15">
        <v>130</v>
      </c>
      <c r="G28" s="15" t="s">
        <v>64</v>
      </c>
      <c r="H28" s="15" t="s">
        <v>82</v>
      </c>
      <c r="I28" s="15"/>
    </row>
    <row r="29" ht="29.25" spans="1:9">
      <c r="A29" s="18">
        <v>21</v>
      </c>
      <c r="B29" s="22" t="s">
        <v>75</v>
      </c>
      <c r="C29" s="22" t="s">
        <v>76</v>
      </c>
      <c r="D29" s="22" t="s">
        <v>107</v>
      </c>
      <c r="E29" s="22" t="s">
        <v>108</v>
      </c>
      <c r="F29" s="15">
        <v>60</v>
      </c>
      <c r="G29" s="15" t="s">
        <v>64</v>
      </c>
      <c r="H29" s="15" t="s">
        <v>82</v>
      </c>
      <c r="I29" s="15"/>
    </row>
    <row r="30" ht="29.25" spans="1:9">
      <c r="A30" s="18">
        <v>22</v>
      </c>
      <c r="B30" s="22" t="s">
        <v>75</v>
      </c>
      <c r="C30" s="22" t="s">
        <v>76</v>
      </c>
      <c r="D30" s="22" t="s">
        <v>109</v>
      </c>
      <c r="E30" s="22" t="s">
        <v>110</v>
      </c>
      <c r="F30" s="15">
        <v>40</v>
      </c>
      <c r="G30" s="15" t="s">
        <v>64</v>
      </c>
      <c r="H30" s="15" t="s">
        <v>82</v>
      </c>
      <c r="I30" s="15"/>
    </row>
    <row r="31" ht="29.25" spans="1:9">
      <c r="A31" s="18">
        <v>23</v>
      </c>
      <c r="B31" s="22" t="s">
        <v>75</v>
      </c>
      <c r="C31" s="22" t="s">
        <v>76</v>
      </c>
      <c r="D31" s="22" t="s">
        <v>111</v>
      </c>
      <c r="E31" s="22" t="s">
        <v>112</v>
      </c>
      <c r="F31" s="15">
        <v>20</v>
      </c>
      <c r="G31" s="15" t="s">
        <v>64</v>
      </c>
      <c r="H31" s="15" t="s">
        <v>82</v>
      </c>
      <c r="I31" s="15"/>
    </row>
    <row r="32" ht="29.25" spans="1:9">
      <c r="A32" s="18">
        <v>24</v>
      </c>
      <c r="B32" s="22" t="s">
        <v>75</v>
      </c>
      <c r="C32" s="22" t="s">
        <v>76</v>
      </c>
      <c r="D32" s="22" t="s">
        <v>113</v>
      </c>
      <c r="E32" s="22" t="s">
        <v>114</v>
      </c>
      <c r="F32" s="15">
        <v>20</v>
      </c>
      <c r="G32" s="15" t="s">
        <v>64</v>
      </c>
      <c r="H32" s="15" t="s">
        <v>82</v>
      </c>
      <c r="I32" s="15"/>
    </row>
    <row r="33" ht="29.25" spans="1:9">
      <c r="A33" s="18">
        <v>25</v>
      </c>
      <c r="B33" s="22" t="s">
        <v>75</v>
      </c>
      <c r="C33" s="22" t="s">
        <v>76</v>
      </c>
      <c r="D33" s="23" t="s">
        <v>115</v>
      </c>
      <c r="E33" s="22" t="s">
        <v>116</v>
      </c>
      <c r="F33" s="15">
        <v>20</v>
      </c>
      <c r="G33" s="15" t="s">
        <v>64</v>
      </c>
      <c r="H33" s="15" t="s">
        <v>82</v>
      </c>
      <c r="I33" s="15"/>
    </row>
    <row r="34" ht="29.25" spans="1:9">
      <c r="A34" s="18">
        <v>26</v>
      </c>
      <c r="B34" s="22" t="s">
        <v>75</v>
      </c>
      <c r="C34" s="22" t="s">
        <v>76</v>
      </c>
      <c r="D34" s="22" t="s">
        <v>117</v>
      </c>
      <c r="E34" s="22" t="s">
        <v>118</v>
      </c>
      <c r="F34" s="15">
        <v>20</v>
      </c>
      <c r="G34" s="15" t="s">
        <v>64</v>
      </c>
      <c r="H34" s="15" t="s">
        <v>82</v>
      </c>
      <c r="I34" s="15"/>
    </row>
    <row r="35" ht="29.25" spans="1:9">
      <c r="A35" s="18">
        <v>27</v>
      </c>
      <c r="B35" s="22" t="s">
        <v>75</v>
      </c>
      <c r="C35" s="22" t="s">
        <v>76</v>
      </c>
      <c r="D35" s="22" t="s">
        <v>119</v>
      </c>
      <c r="E35" s="22" t="s">
        <v>120</v>
      </c>
      <c r="F35" s="15">
        <v>20</v>
      </c>
      <c r="G35" s="15" t="s">
        <v>64</v>
      </c>
      <c r="H35" s="15" t="s">
        <v>82</v>
      </c>
      <c r="I35" s="15"/>
    </row>
    <row r="36" ht="29.25" spans="1:9">
      <c r="A36" s="18">
        <v>28</v>
      </c>
      <c r="B36" s="22" t="s">
        <v>75</v>
      </c>
      <c r="C36" s="22" t="s">
        <v>76</v>
      </c>
      <c r="D36" s="22" t="s">
        <v>121</v>
      </c>
      <c r="E36" s="22" t="s">
        <v>122</v>
      </c>
      <c r="F36" s="15">
        <v>20</v>
      </c>
      <c r="G36" s="15" t="s">
        <v>64</v>
      </c>
      <c r="H36" s="15" t="s">
        <v>82</v>
      </c>
      <c r="I36" s="15"/>
    </row>
    <row r="37" ht="43.5" spans="1:9">
      <c r="A37" s="18">
        <v>29</v>
      </c>
      <c r="B37" s="22" t="s">
        <v>75</v>
      </c>
      <c r="C37" s="22" t="s">
        <v>76</v>
      </c>
      <c r="D37" s="22" t="s">
        <v>123</v>
      </c>
      <c r="E37" s="15" t="s">
        <v>124</v>
      </c>
      <c r="F37" s="15">
        <v>75</v>
      </c>
      <c r="G37" s="15" t="s">
        <v>64</v>
      </c>
      <c r="H37" s="15" t="s">
        <v>82</v>
      </c>
      <c r="I37" s="15"/>
    </row>
    <row r="38" ht="44.25" spans="1:9">
      <c r="A38" s="18">
        <v>30</v>
      </c>
      <c r="B38" s="22" t="s">
        <v>75</v>
      </c>
      <c r="C38" s="22" t="s">
        <v>76</v>
      </c>
      <c r="D38" s="23" t="s">
        <v>125</v>
      </c>
      <c r="E38" s="15" t="s">
        <v>126</v>
      </c>
      <c r="F38" s="15">
        <v>55</v>
      </c>
      <c r="G38" s="15" t="s">
        <v>64</v>
      </c>
      <c r="H38" s="15" t="s">
        <v>82</v>
      </c>
      <c r="I38" s="15"/>
    </row>
    <row r="39" ht="43.5" spans="1:9">
      <c r="A39" s="18">
        <v>31</v>
      </c>
      <c r="B39" s="22" t="s">
        <v>75</v>
      </c>
      <c r="C39" s="22" t="s">
        <v>76</v>
      </c>
      <c r="D39" s="22" t="s">
        <v>127</v>
      </c>
      <c r="E39" s="15" t="s">
        <v>128</v>
      </c>
      <c r="F39" s="15">
        <v>55</v>
      </c>
      <c r="G39" s="15" t="s">
        <v>64</v>
      </c>
      <c r="H39" s="15" t="s">
        <v>82</v>
      </c>
      <c r="I39" s="15"/>
    </row>
    <row r="40" ht="43.5" spans="1:9">
      <c r="A40" s="18">
        <v>32</v>
      </c>
      <c r="B40" s="22" t="s">
        <v>75</v>
      </c>
      <c r="C40" s="22" t="s">
        <v>76</v>
      </c>
      <c r="D40" s="22" t="s">
        <v>129</v>
      </c>
      <c r="E40" s="15" t="s">
        <v>130</v>
      </c>
      <c r="F40" s="15">
        <v>45</v>
      </c>
      <c r="G40" s="15" t="s">
        <v>64</v>
      </c>
      <c r="H40" s="15" t="s">
        <v>82</v>
      </c>
      <c r="I40" s="15"/>
    </row>
    <row r="41" ht="44.25" spans="1:9">
      <c r="A41" s="18">
        <v>33</v>
      </c>
      <c r="B41" s="22" t="s">
        <v>75</v>
      </c>
      <c r="C41" s="22" t="s">
        <v>76</v>
      </c>
      <c r="D41" s="22" t="s">
        <v>131</v>
      </c>
      <c r="E41" s="15" t="s">
        <v>132</v>
      </c>
      <c r="F41" s="15">
        <v>80</v>
      </c>
      <c r="G41" s="15" t="s">
        <v>64</v>
      </c>
      <c r="H41" s="15" t="s">
        <v>82</v>
      </c>
      <c r="I41" s="15"/>
    </row>
    <row r="42" ht="29.25" spans="1:9">
      <c r="A42" s="18">
        <v>34</v>
      </c>
      <c r="B42" s="22" t="s">
        <v>75</v>
      </c>
      <c r="C42" s="22" t="s">
        <v>76</v>
      </c>
      <c r="D42" s="22" t="s">
        <v>133</v>
      </c>
      <c r="E42" s="15" t="s">
        <v>134</v>
      </c>
      <c r="F42" s="15">
        <v>70</v>
      </c>
      <c r="G42" s="15" t="s">
        <v>64</v>
      </c>
      <c r="H42" s="15" t="s">
        <v>82</v>
      </c>
      <c r="I42" s="15"/>
    </row>
    <row r="43" ht="29.25" spans="1:9">
      <c r="A43" s="18">
        <v>35</v>
      </c>
      <c r="B43" s="22" t="s">
        <v>75</v>
      </c>
      <c r="C43" s="22" t="s">
        <v>76</v>
      </c>
      <c r="D43" s="22" t="s">
        <v>135</v>
      </c>
      <c r="E43" s="15" t="s">
        <v>136</v>
      </c>
      <c r="F43" s="15">
        <v>70</v>
      </c>
      <c r="G43" s="15" t="s">
        <v>64</v>
      </c>
      <c r="H43" s="15" t="s">
        <v>82</v>
      </c>
      <c r="I43" s="15"/>
    </row>
    <row r="44" ht="43.5" spans="1:9">
      <c r="A44" s="18">
        <v>36</v>
      </c>
      <c r="B44" s="22" t="s">
        <v>75</v>
      </c>
      <c r="C44" s="22" t="s">
        <v>76</v>
      </c>
      <c r="D44" s="22" t="s">
        <v>137</v>
      </c>
      <c r="E44" s="15" t="s">
        <v>138</v>
      </c>
      <c r="F44" s="15">
        <v>40</v>
      </c>
      <c r="G44" s="15" t="s">
        <v>64</v>
      </c>
      <c r="H44" s="15" t="s">
        <v>82</v>
      </c>
      <c r="I44" s="15"/>
    </row>
    <row r="45" ht="43.5" spans="1:9">
      <c r="A45" s="18">
        <v>37</v>
      </c>
      <c r="B45" s="22" t="s">
        <v>75</v>
      </c>
      <c r="C45" s="22" t="s">
        <v>76</v>
      </c>
      <c r="D45" s="22" t="s">
        <v>139</v>
      </c>
      <c r="E45" s="15" t="s">
        <v>140</v>
      </c>
      <c r="F45" s="15">
        <v>70</v>
      </c>
      <c r="G45" s="15" t="s">
        <v>64</v>
      </c>
      <c r="H45" s="15" t="s">
        <v>82</v>
      </c>
      <c r="I45" s="15"/>
    </row>
    <row r="46" ht="30" spans="1:9">
      <c r="A46" s="18">
        <v>38</v>
      </c>
      <c r="B46" s="22" t="s">
        <v>75</v>
      </c>
      <c r="C46" s="22" t="s">
        <v>76</v>
      </c>
      <c r="D46" s="22" t="s">
        <v>141</v>
      </c>
      <c r="E46" s="15" t="s">
        <v>142</v>
      </c>
      <c r="F46" s="15">
        <v>50</v>
      </c>
      <c r="G46" s="15" t="s">
        <v>64</v>
      </c>
      <c r="H46" s="15" t="s">
        <v>82</v>
      </c>
      <c r="I46" s="15"/>
    </row>
    <row r="47" ht="30" spans="1:9">
      <c r="A47" s="18">
        <v>39</v>
      </c>
      <c r="B47" s="22" t="s">
        <v>75</v>
      </c>
      <c r="C47" s="22" t="s">
        <v>76</v>
      </c>
      <c r="D47" s="15" t="s">
        <v>143</v>
      </c>
      <c r="E47" s="15" t="s">
        <v>144</v>
      </c>
      <c r="F47" s="29">
        <v>65</v>
      </c>
      <c r="G47" s="15" t="s">
        <v>64</v>
      </c>
      <c r="H47" s="15" t="s">
        <v>82</v>
      </c>
      <c r="I47" s="15"/>
    </row>
    <row r="48" ht="30" spans="1:9">
      <c r="A48" s="18">
        <v>40</v>
      </c>
      <c r="B48" s="22" t="s">
        <v>75</v>
      </c>
      <c r="C48" s="22" t="s">
        <v>76</v>
      </c>
      <c r="D48" s="15" t="s">
        <v>145</v>
      </c>
      <c r="E48" s="15" t="s">
        <v>146</v>
      </c>
      <c r="F48" s="29">
        <v>65</v>
      </c>
      <c r="G48" s="15" t="s">
        <v>64</v>
      </c>
      <c r="H48" s="15" t="s">
        <v>82</v>
      </c>
      <c r="I48" s="15"/>
    </row>
    <row r="49" ht="29.25" spans="1:9">
      <c r="A49" s="18">
        <v>41</v>
      </c>
      <c r="B49" s="22" t="s">
        <v>75</v>
      </c>
      <c r="C49" s="22" t="s">
        <v>76</v>
      </c>
      <c r="D49" s="15" t="s">
        <v>147</v>
      </c>
      <c r="E49" s="15" t="s">
        <v>148</v>
      </c>
      <c r="F49" s="29">
        <v>45</v>
      </c>
      <c r="G49" s="15" t="s">
        <v>64</v>
      </c>
      <c r="H49" s="15" t="s">
        <v>82</v>
      </c>
      <c r="I49" s="15"/>
    </row>
    <row r="50" ht="29.25" spans="1:9">
      <c r="A50" s="18">
        <v>42</v>
      </c>
      <c r="B50" s="22" t="s">
        <v>75</v>
      </c>
      <c r="C50" s="22" t="s">
        <v>76</v>
      </c>
      <c r="D50" s="15" t="s">
        <v>149</v>
      </c>
      <c r="E50" s="15" t="s">
        <v>150</v>
      </c>
      <c r="F50" s="29">
        <v>55</v>
      </c>
      <c r="G50" s="15" t="s">
        <v>64</v>
      </c>
      <c r="H50" s="15" t="s">
        <v>82</v>
      </c>
      <c r="I50" s="15"/>
    </row>
    <row r="51" ht="43.5" spans="1:9">
      <c r="A51" s="18">
        <v>43</v>
      </c>
      <c r="B51" s="22" t="s">
        <v>75</v>
      </c>
      <c r="C51" s="22" t="s">
        <v>76</v>
      </c>
      <c r="D51" s="15" t="s">
        <v>151</v>
      </c>
      <c r="E51" s="15" t="s">
        <v>152</v>
      </c>
      <c r="F51" s="29">
        <v>80</v>
      </c>
      <c r="G51" s="15" t="s">
        <v>64</v>
      </c>
      <c r="H51" s="15" t="s">
        <v>82</v>
      </c>
      <c r="I51" s="15"/>
    </row>
    <row r="52" ht="29.25" spans="1:9">
      <c r="A52" s="18">
        <v>44</v>
      </c>
      <c r="B52" s="22" t="s">
        <v>75</v>
      </c>
      <c r="C52" s="22" t="s">
        <v>76</v>
      </c>
      <c r="D52" s="15" t="s">
        <v>153</v>
      </c>
      <c r="E52" s="15" t="s">
        <v>154</v>
      </c>
      <c r="F52" s="29">
        <v>70</v>
      </c>
      <c r="G52" s="15" t="s">
        <v>64</v>
      </c>
      <c r="H52" s="15" t="s">
        <v>82</v>
      </c>
      <c r="I52" s="15"/>
    </row>
    <row r="53" ht="29.25" spans="1:9">
      <c r="A53" s="18">
        <v>45</v>
      </c>
      <c r="B53" s="22" t="s">
        <v>75</v>
      </c>
      <c r="C53" s="22" t="s">
        <v>76</v>
      </c>
      <c r="D53" s="15" t="s">
        <v>155</v>
      </c>
      <c r="E53" s="15" t="s">
        <v>156</v>
      </c>
      <c r="F53" s="29">
        <v>60</v>
      </c>
      <c r="G53" s="15" t="s">
        <v>64</v>
      </c>
      <c r="H53" s="15" t="s">
        <v>82</v>
      </c>
      <c r="I53" s="15"/>
    </row>
    <row r="54" ht="29.25" spans="1:9">
      <c r="A54" s="18">
        <v>46</v>
      </c>
      <c r="B54" s="22" t="s">
        <v>75</v>
      </c>
      <c r="C54" s="22" t="s">
        <v>76</v>
      </c>
      <c r="D54" s="15" t="s">
        <v>157</v>
      </c>
      <c r="E54" s="15" t="s">
        <v>158</v>
      </c>
      <c r="F54" s="29">
        <v>70</v>
      </c>
      <c r="G54" s="15" t="s">
        <v>64</v>
      </c>
      <c r="H54" s="15" t="s">
        <v>82</v>
      </c>
      <c r="I54" s="15"/>
    </row>
    <row r="55" ht="43.5" spans="1:9">
      <c r="A55" s="18">
        <v>47</v>
      </c>
      <c r="B55" s="22" t="s">
        <v>75</v>
      </c>
      <c r="C55" s="22" t="s">
        <v>76</v>
      </c>
      <c r="D55" s="15" t="s">
        <v>159</v>
      </c>
      <c r="E55" s="15" t="s">
        <v>160</v>
      </c>
      <c r="F55" s="29">
        <v>50</v>
      </c>
      <c r="G55" s="15" t="s">
        <v>64</v>
      </c>
      <c r="H55" s="15" t="s">
        <v>82</v>
      </c>
      <c r="I55" s="15"/>
    </row>
    <row r="56" ht="29.25" spans="1:9">
      <c r="A56" s="18">
        <v>48</v>
      </c>
      <c r="B56" s="22" t="s">
        <v>75</v>
      </c>
      <c r="C56" s="22" t="s">
        <v>76</v>
      </c>
      <c r="D56" s="15" t="s">
        <v>161</v>
      </c>
      <c r="E56" s="15" t="s">
        <v>162</v>
      </c>
      <c r="F56" s="29">
        <v>50</v>
      </c>
      <c r="G56" s="15" t="s">
        <v>64</v>
      </c>
      <c r="H56" s="15" t="s">
        <v>82</v>
      </c>
      <c r="I56" s="15"/>
    </row>
    <row r="57" ht="29.25" spans="1:9">
      <c r="A57" s="18">
        <v>49</v>
      </c>
      <c r="B57" s="22" t="s">
        <v>75</v>
      </c>
      <c r="C57" s="22" t="s">
        <v>76</v>
      </c>
      <c r="D57" s="15" t="s">
        <v>163</v>
      </c>
      <c r="E57" s="15" t="s">
        <v>164</v>
      </c>
      <c r="F57" s="29">
        <v>60</v>
      </c>
      <c r="G57" s="15" t="s">
        <v>64</v>
      </c>
      <c r="H57" s="15" t="s">
        <v>82</v>
      </c>
      <c r="I57" s="15"/>
    </row>
    <row r="58" ht="43.5" spans="1:9">
      <c r="A58" s="18">
        <v>50</v>
      </c>
      <c r="B58" s="22" t="s">
        <v>75</v>
      </c>
      <c r="C58" s="22" t="s">
        <v>76</v>
      </c>
      <c r="D58" s="15" t="s">
        <v>165</v>
      </c>
      <c r="E58" s="15" t="s">
        <v>166</v>
      </c>
      <c r="F58" s="29">
        <v>60</v>
      </c>
      <c r="G58" s="15" t="s">
        <v>64</v>
      </c>
      <c r="H58" s="15" t="s">
        <v>82</v>
      </c>
      <c r="I58" s="15"/>
    </row>
    <row r="59" ht="30" spans="1:9">
      <c r="A59" s="18">
        <v>51</v>
      </c>
      <c r="B59" s="22" t="s">
        <v>75</v>
      </c>
      <c r="C59" s="22" t="s">
        <v>76</v>
      </c>
      <c r="D59" s="15" t="s">
        <v>167</v>
      </c>
      <c r="E59" s="15" t="s">
        <v>168</v>
      </c>
      <c r="F59" s="29">
        <v>60</v>
      </c>
      <c r="G59" s="15" t="s">
        <v>64</v>
      </c>
      <c r="H59" s="15" t="s">
        <v>82</v>
      </c>
      <c r="I59" s="15"/>
    </row>
    <row r="60" ht="29.25" spans="1:9">
      <c r="A60" s="18">
        <v>52</v>
      </c>
      <c r="B60" s="22" t="s">
        <v>75</v>
      </c>
      <c r="C60" s="22" t="s">
        <v>76</v>
      </c>
      <c r="D60" s="15" t="s">
        <v>169</v>
      </c>
      <c r="E60" s="15" t="s">
        <v>170</v>
      </c>
      <c r="F60" s="29">
        <v>40</v>
      </c>
      <c r="G60" s="15" t="s">
        <v>64</v>
      </c>
      <c r="H60" s="15" t="s">
        <v>82</v>
      </c>
      <c r="I60" s="15"/>
    </row>
    <row r="61" ht="43.5" spans="1:9">
      <c r="A61" s="18">
        <v>53</v>
      </c>
      <c r="B61" s="22" t="s">
        <v>75</v>
      </c>
      <c r="C61" s="22" t="s">
        <v>76</v>
      </c>
      <c r="D61" s="15" t="s">
        <v>171</v>
      </c>
      <c r="E61" s="15" t="s">
        <v>172</v>
      </c>
      <c r="F61" s="29">
        <v>50</v>
      </c>
      <c r="G61" s="15" t="s">
        <v>64</v>
      </c>
      <c r="H61" s="15" t="s">
        <v>82</v>
      </c>
      <c r="I61" s="15"/>
    </row>
    <row r="62" ht="29.25" spans="1:9">
      <c r="A62" s="18">
        <v>54</v>
      </c>
      <c r="B62" s="22" t="s">
        <v>75</v>
      </c>
      <c r="C62" s="22" t="s">
        <v>76</v>
      </c>
      <c r="D62" s="15" t="s">
        <v>173</v>
      </c>
      <c r="E62" s="15" t="s">
        <v>174</v>
      </c>
      <c r="F62" s="29">
        <v>60</v>
      </c>
      <c r="G62" s="15" t="s">
        <v>64</v>
      </c>
      <c r="H62" s="15" t="s">
        <v>82</v>
      </c>
      <c r="I62" s="15"/>
    </row>
    <row r="63" ht="43.5" spans="1:9">
      <c r="A63" s="18">
        <v>55</v>
      </c>
      <c r="B63" s="22" t="s">
        <v>75</v>
      </c>
      <c r="C63" s="22" t="s">
        <v>76</v>
      </c>
      <c r="D63" s="15" t="s">
        <v>175</v>
      </c>
      <c r="E63" s="15" t="s">
        <v>176</v>
      </c>
      <c r="F63" s="29">
        <v>40</v>
      </c>
      <c r="G63" s="15" t="s">
        <v>64</v>
      </c>
      <c r="H63" s="15" t="s">
        <v>82</v>
      </c>
      <c r="I63" s="15"/>
    </row>
    <row r="64" ht="29.25" spans="1:9">
      <c r="A64" s="18">
        <v>56</v>
      </c>
      <c r="B64" s="22" t="s">
        <v>75</v>
      </c>
      <c r="C64" s="22" t="s">
        <v>76</v>
      </c>
      <c r="D64" s="15" t="s">
        <v>177</v>
      </c>
      <c r="E64" s="15" t="s">
        <v>178</v>
      </c>
      <c r="F64" s="29">
        <v>50</v>
      </c>
      <c r="G64" s="15" t="s">
        <v>64</v>
      </c>
      <c r="H64" s="15" t="s">
        <v>82</v>
      </c>
      <c r="I64" s="15"/>
    </row>
    <row r="65" ht="43.5" spans="1:9">
      <c r="A65" s="18">
        <v>57</v>
      </c>
      <c r="B65" s="22" t="s">
        <v>75</v>
      </c>
      <c r="C65" s="22" t="s">
        <v>76</v>
      </c>
      <c r="D65" s="15" t="s">
        <v>179</v>
      </c>
      <c r="E65" s="15" t="s">
        <v>180</v>
      </c>
      <c r="F65" s="29">
        <v>50</v>
      </c>
      <c r="G65" s="15" t="s">
        <v>64</v>
      </c>
      <c r="H65" s="15" t="s">
        <v>82</v>
      </c>
      <c r="I65" s="15"/>
    </row>
    <row r="66" ht="29.25" spans="1:9">
      <c r="A66" s="18">
        <v>58</v>
      </c>
      <c r="B66" s="22" t="s">
        <v>75</v>
      </c>
      <c r="C66" s="22" t="s">
        <v>76</v>
      </c>
      <c r="D66" s="15" t="s">
        <v>181</v>
      </c>
      <c r="E66" s="15" t="s">
        <v>182</v>
      </c>
      <c r="F66" s="29">
        <v>60</v>
      </c>
      <c r="G66" s="15" t="s">
        <v>64</v>
      </c>
      <c r="H66" s="15" t="s">
        <v>82</v>
      </c>
      <c r="I66" s="15"/>
    </row>
    <row r="67" ht="29.25" spans="1:9">
      <c r="A67" s="18">
        <v>59</v>
      </c>
      <c r="B67" s="22" t="s">
        <v>75</v>
      </c>
      <c r="C67" s="22" t="s">
        <v>76</v>
      </c>
      <c r="D67" s="15" t="s">
        <v>183</v>
      </c>
      <c r="E67" s="15" t="s">
        <v>184</v>
      </c>
      <c r="F67" s="29">
        <v>40</v>
      </c>
      <c r="G67" s="15" t="s">
        <v>64</v>
      </c>
      <c r="H67" s="15" t="s">
        <v>82</v>
      </c>
      <c r="I67" s="15"/>
    </row>
    <row r="68" ht="29.25" spans="1:9">
      <c r="A68" s="18">
        <v>60</v>
      </c>
      <c r="B68" s="22" t="s">
        <v>75</v>
      </c>
      <c r="C68" s="22" t="s">
        <v>76</v>
      </c>
      <c r="D68" s="22" t="s">
        <v>185</v>
      </c>
      <c r="E68" s="22" t="s">
        <v>186</v>
      </c>
      <c r="F68" s="22">
        <v>20</v>
      </c>
      <c r="G68" s="15" t="s">
        <v>64</v>
      </c>
      <c r="H68" s="15" t="s">
        <v>82</v>
      </c>
      <c r="I68" s="15"/>
    </row>
    <row r="69" ht="29.25" spans="1:9">
      <c r="A69" s="18">
        <v>61</v>
      </c>
      <c r="B69" s="22" t="s">
        <v>75</v>
      </c>
      <c r="C69" s="22" t="s">
        <v>76</v>
      </c>
      <c r="D69" s="22" t="s">
        <v>187</v>
      </c>
      <c r="E69" s="22" t="s">
        <v>186</v>
      </c>
      <c r="F69" s="22">
        <v>20</v>
      </c>
      <c r="G69" s="15" t="s">
        <v>64</v>
      </c>
      <c r="H69" s="15" t="s">
        <v>82</v>
      </c>
      <c r="I69" s="15"/>
    </row>
    <row r="70" ht="29.25" spans="1:9">
      <c r="A70" s="18">
        <v>62</v>
      </c>
      <c r="B70" s="22" t="s">
        <v>75</v>
      </c>
      <c r="C70" s="22" t="s">
        <v>76</v>
      </c>
      <c r="D70" s="22" t="s">
        <v>188</v>
      </c>
      <c r="E70" s="22" t="s">
        <v>186</v>
      </c>
      <c r="F70" s="22">
        <v>20</v>
      </c>
      <c r="G70" s="15" t="s">
        <v>64</v>
      </c>
      <c r="H70" s="15" t="s">
        <v>82</v>
      </c>
      <c r="I70" s="15"/>
    </row>
    <row r="71" ht="29.25" spans="1:9">
      <c r="A71" s="18">
        <v>63</v>
      </c>
      <c r="B71" s="22" t="s">
        <v>75</v>
      </c>
      <c r="C71" s="22" t="s">
        <v>76</v>
      </c>
      <c r="D71" s="22" t="s">
        <v>189</v>
      </c>
      <c r="E71" s="22" t="s">
        <v>186</v>
      </c>
      <c r="F71" s="22">
        <v>15</v>
      </c>
      <c r="G71" s="15" t="s">
        <v>64</v>
      </c>
      <c r="H71" s="15" t="s">
        <v>82</v>
      </c>
      <c r="I71" s="15"/>
    </row>
    <row r="72" ht="29.25" spans="1:9">
      <c r="A72" s="18">
        <v>64</v>
      </c>
      <c r="B72" s="22" t="s">
        <v>75</v>
      </c>
      <c r="C72" s="22" t="s">
        <v>76</v>
      </c>
      <c r="D72" s="22" t="s">
        <v>190</v>
      </c>
      <c r="E72" s="22" t="s">
        <v>186</v>
      </c>
      <c r="F72" s="22">
        <v>15</v>
      </c>
      <c r="G72" s="15" t="s">
        <v>64</v>
      </c>
      <c r="H72" s="15" t="s">
        <v>82</v>
      </c>
      <c r="I72" s="15"/>
    </row>
    <row r="73" ht="29.25" spans="1:9">
      <c r="A73" s="18">
        <v>65</v>
      </c>
      <c r="B73" s="22" t="s">
        <v>75</v>
      </c>
      <c r="C73" s="22" t="s">
        <v>76</v>
      </c>
      <c r="D73" s="22" t="s">
        <v>191</v>
      </c>
      <c r="E73" s="22" t="s">
        <v>186</v>
      </c>
      <c r="F73" s="22">
        <v>15</v>
      </c>
      <c r="G73" s="15" t="s">
        <v>64</v>
      </c>
      <c r="H73" s="15" t="s">
        <v>82</v>
      </c>
      <c r="I73" s="15"/>
    </row>
    <row r="74" ht="29.25" spans="1:9">
      <c r="A74" s="18">
        <v>66</v>
      </c>
      <c r="B74" s="22" t="s">
        <v>75</v>
      </c>
      <c r="C74" s="22" t="s">
        <v>76</v>
      </c>
      <c r="D74" s="22" t="s">
        <v>192</v>
      </c>
      <c r="E74" s="22" t="s">
        <v>186</v>
      </c>
      <c r="F74" s="22">
        <v>15</v>
      </c>
      <c r="G74" s="15" t="s">
        <v>64</v>
      </c>
      <c r="H74" s="15" t="s">
        <v>82</v>
      </c>
      <c r="I74" s="15"/>
    </row>
    <row r="75" ht="29.25" spans="1:9">
      <c r="A75" s="18">
        <v>67</v>
      </c>
      <c r="B75" s="22" t="s">
        <v>75</v>
      </c>
      <c r="C75" s="22" t="s">
        <v>76</v>
      </c>
      <c r="D75" s="22" t="s">
        <v>193</v>
      </c>
      <c r="E75" s="22" t="s">
        <v>186</v>
      </c>
      <c r="F75" s="22">
        <v>10</v>
      </c>
      <c r="G75" s="15" t="s">
        <v>64</v>
      </c>
      <c r="H75" s="15" t="s">
        <v>82</v>
      </c>
      <c r="I75" s="15"/>
    </row>
    <row r="76" ht="29.25" spans="1:9">
      <c r="A76" s="18">
        <v>68</v>
      </c>
      <c r="B76" s="22" t="s">
        <v>75</v>
      </c>
      <c r="C76" s="22" t="s">
        <v>76</v>
      </c>
      <c r="D76" s="22" t="s">
        <v>85</v>
      </c>
      <c r="E76" s="22" t="s">
        <v>186</v>
      </c>
      <c r="F76" s="22">
        <v>10</v>
      </c>
      <c r="G76" s="15" t="s">
        <v>64</v>
      </c>
      <c r="H76" s="15" t="s">
        <v>82</v>
      </c>
      <c r="I76" s="15"/>
    </row>
    <row r="77" ht="29.25" spans="1:9">
      <c r="A77" s="18">
        <v>69</v>
      </c>
      <c r="B77" s="22" t="s">
        <v>75</v>
      </c>
      <c r="C77" s="22" t="s">
        <v>76</v>
      </c>
      <c r="D77" s="22" t="s">
        <v>194</v>
      </c>
      <c r="E77" s="22" t="s">
        <v>186</v>
      </c>
      <c r="F77" s="22">
        <v>10</v>
      </c>
      <c r="G77" s="15" t="s">
        <v>64</v>
      </c>
      <c r="H77" s="15" t="s">
        <v>82</v>
      </c>
      <c r="I77" s="15"/>
    </row>
    <row r="78" ht="29.25" spans="1:9">
      <c r="A78" s="18">
        <v>70</v>
      </c>
      <c r="B78" s="22" t="s">
        <v>75</v>
      </c>
      <c r="C78" s="22" t="s">
        <v>76</v>
      </c>
      <c r="D78" s="22" t="s">
        <v>195</v>
      </c>
      <c r="E78" s="22" t="s">
        <v>186</v>
      </c>
      <c r="F78" s="22">
        <v>10</v>
      </c>
      <c r="G78" s="15" t="s">
        <v>64</v>
      </c>
      <c r="H78" s="15" t="s">
        <v>82</v>
      </c>
      <c r="I78" s="15"/>
    </row>
    <row r="79" ht="29.25" spans="1:9">
      <c r="A79" s="18">
        <v>71</v>
      </c>
      <c r="B79" s="22" t="s">
        <v>75</v>
      </c>
      <c r="C79" s="22" t="s">
        <v>76</v>
      </c>
      <c r="D79" s="22" t="s">
        <v>196</v>
      </c>
      <c r="E79" s="22" t="s">
        <v>186</v>
      </c>
      <c r="F79" s="22">
        <v>10</v>
      </c>
      <c r="G79" s="15" t="s">
        <v>64</v>
      </c>
      <c r="H79" s="15" t="s">
        <v>82</v>
      </c>
      <c r="I79" s="15"/>
    </row>
    <row r="80" s="4" customFormat="true" ht="39" customHeight="true" spans="1:12">
      <c r="A80" s="18">
        <v>72</v>
      </c>
      <c r="B80" s="22" t="s">
        <v>75</v>
      </c>
      <c r="C80" s="22" t="s">
        <v>76</v>
      </c>
      <c r="D80" s="22" t="s">
        <v>197</v>
      </c>
      <c r="E80" s="15" t="s">
        <v>198</v>
      </c>
      <c r="F80" s="22">
        <v>200</v>
      </c>
      <c r="G80" s="15" t="s">
        <v>64</v>
      </c>
      <c r="H80" s="15" t="s">
        <v>82</v>
      </c>
      <c r="I80" s="36"/>
      <c r="K80" s="37"/>
      <c r="L80" s="37"/>
    </row>
    <row r="81" s="4" customFormat="true" ht="39" customHeight="true" spans="1:9">
      <c r="A81" s="18">
        <v>73</v>
      </c>
      <c r="B81" s="22" t="s">
        <v>75</v>
      </c>
      <c r="C81" s="22" t="s">
        <v>76</v>
      </c>
      <c r="D81" s="22" t="s">
        <v>199</v>
      </c>
      <c r="E81" s="15" t="s">
        <v>198</v>
      </c>
      <c r="F81" s="22">
        <v>90</v>
      </c>
      <c r="G81" s="15" t="s">
        <v>64</v>
      </c>
      <c r="H81" s="15" t="s">
        <v>82</v>
      </c>
      <c r="I81" s="36"/>
    </row>
    <row r="82" s="4" customFormat="true" ht="39" customHeight="true" spans="1:9">
      <c r="A82" s="18">
        <v>74</v>
      </c>
      <c r="B82" s="22" t="s">
        <v>75</v>
      </c>
      <c r="C82" s="22" t="s">
        <v>76</v>
      </c>
      <c r="D82" s="23" t="s">
        <v>200</v>
      </c>
      <c r="E82" s="15" t="s">
        <v>198</v>
      </c>
      <c r="F82" s="22">
        <v>80</v>
      </c>
      <c r="G82" s="15" t="s">
        <v>64</v>
      </c>
      <c r="H82" s="15" t="s">
        <v>82</v>
      </c>
      <c r="I82" s="36"/>
    </row>
    <row r="83" s="4" customFormat="true" ht="39" customHeight="true" spans="1:9">
      <c r="A83" s="18">
        <v>75</v>
      </c>
      <c r="B83" s="22" t="s">
        <v>75</v>
      </c>
      <c r="C83" s="22" t="s">
        <v>76</v>
      </c>
      <c r="D83" s="22" t="s">
        <v>201</v>
      </c>
      <c r="E83" s="15" t="s">
        <v>198</v>
      </c>
      <c r="F83" s="22">
        <v>90</v>
      </c>
      <c r="G83" s="15" t="s">
        <v>64</v>
      </c>
      <c r="H83" s="15" t="s">
        <v>82</v>
      </c>
      <c r="I83" s="36"/>
    </row>
    <row r="84" ht="39" customHeight="true" spans="1:9">
      <c r="A84" s="18">
        <v>76</v>
      </c>
      <c r="B84" s="18" t="s">
        <v>202</v>
      </c>
      <c r="C84" s="22" t="s">
        <v>76</v>
      </c>
      <c r="D84" s="18" t="s">
        <v>203</v>
      </c>
      <c r="E84" s="18" t="s">
        <v>204</v>
      </c>
      <c r="F84" s="18">
        <v>62</v>
      </c>
      <c r="G84" s="15" t="s">
        <v>64</v>
      </c>
      <c r="H84" s="15" t="s">
        <v>82</v>
      </c>
      <c r="I84" s="15"/>
    </row>
    <row r="85" ht="39" customHeight="true" spans="1:9">
      <c r="A85" s="18">
        <v>77</v>
      </c>
      <c r="B85" s="18" t="s">
        <v>202</v>
      </c>
      <c r="C85" s="22" t="s">
        <v>76</v>
      </c>
      <c r="D85" s="18" t="s">
        <v>205</v>
      </c>
      <c r="E85" s="18" t="s">
        <v>204</v>
      </c>
      <c r="F85" s="18">
        <v>31</v>
      </c>
      <c r="G85" s="15" t="s">
        <v>64</v>
      </c>
      <c r="H85" s="15" t="s">
        <v>82</v>
      </c>
      <c r="I85" s="15"/>
    </row>
    <row r="86" ht="39" customHeight="true" spans="1:9">
      <c r="A86" s="18">
        <v>78</v>
      </c>
      <c r="B86" s="18" t="s">
        <v>202</v>
      </c>
      <c r="C86" s="22" t="s">
        <v>76</v>
      </c>
      <c r="D86" s="18" t="s">
        <v>206</v>
      </c>
      <c r="E86" s="18" t="s">
        <v>204</v>
      </c>
      <c r="F86" s="18">
        <v>18</v>
      </c>
      <c r="G86" s="15" t="s">
        <v>64</v>
      </c>
      <c r="H86" s="15" t="s">
        <v>82</v>
      </c>
      <c r="I86" s="15"/>
    </row>
    <row r="87" ht="39" customHeight="true" spans="1:9">
      <c r="A87" s="18">
        <v>79</v>
      </c>
      <c r="B87" s="18" t="s">
        <v>202</v>
      </c>
      <c r="C87" s="22" t="s">
        <v>76</v>
      </c>
      <c r="D87" s="18" t="s">
        <v>207</v>
      </c>
      <c r="E87" s="18" t="s">
        <v>204</v>
      </c>
      <c r="F87" s="18">
        <v>29</v>
      </c>
      <c r="G87" s="15" t="s">
        <v>64</v>
      </c>
      <c r="H87" s="15" t="s">
        <v>82</v>
      </c>
      <c r="I87" s="15"/>
    </row>
    <row r="88" ht="39" customHeight="true" spans="1:9">
      <c r="A88" s="18">
        <v>80</v>
      </c>
      <c r="B88" s="18" t="s">
        <v>202</v>
      </c>
      <c r="C88" s="22" t="s">
        <v>76</v>
      </c>
      <c r="D88" s="18" t="s">
        <v>208</v>
      </c>
      <c r="E88" s="18" t="s">
        <v>204</v>
      </c>
      <c r="F88" s="18">
        <v>20</v>
      </c>
      <c r="G88" s="15" t="s">
        <v>64</v>
      </c>
      <c r="H88" s="15" t="s">
        <v>82</v>
      </c>
      <c r="I88" s="15"/>
    </row>
    <row r="89" ht="39" customHeight="true" spans="1:9">
      <c r="A89" s="18">
        <v>81</v>
      </c>
      <c r="B89" s="18" t="s">
        <v>202</v>
      </c>
      <c r="C89" s="22" t="s">
        <v>76</v>
      </c>
      <c r="D89" s="18" t="s">
        <v>209</v>
      </c>
      <c r="E89" s="18" t="s">
        <v>204</v>
      </c>
      <c r="F89" s="18">
        <v>22</v>
      </c>
      <c r="G89" s="15" t="s">
        <v>64</v>
      </c>
      <c r="H89" s="15" t="s">
        <v>82</v>
      </c>
      <c r="I89" s="15"/>
    </row>
    <row r="90" ht="39" customHeight="true" spans="1:9">
      <c r="A90" s="18">
        <v>82</v>
      </c>
      <c r="B90" s="18" t="s">
        <v>202</v>
      </c>
      <c r="C90" s="22" t="s">
        <v>76</v>
      </c>
      <c r="D90" s="18" t="s">
        <v>210</v>
      </c>
      <c r="E90" s="18" t="s">
        <v>204</v>
      </c>
      <c r="F90" s="18">
        <v>68</v>
      </c>
      <c r="G90" s="15" t="s">
        <v>64</v>
      </c>
      <c r="H90" s="15" t="s">
        <v>82</v>
      </c>
      <c r="I90" s="15"/>
    </row>
    <row r="91" spans="1:9">
      <c r="A91" s="15"/>
      <c r="B91" s="18"/>
      <c r="C91" s="32" t="s">
        <v>211</v>
      </c>
      <c r="D91" s="32"/>
      <c r="E91" s="32"/>
      <c r="F91" s="33">
        <f>SUM(F92:F94)</f>
        <v>270</v>
      </c>
      <c r="G91" s="15"/>
      <c r="H91" s="15"/>
      <c r="I91" s="15"/>
    </row>
    <row r="92" ht="43.5" spans="1:9">
      <c r="A92" s="18">
        <v>83</v>
      </c>
      <c r="B92" s="22" t="s">
        <v>75</v>
      </c>
      <c r="C92" s="22" t="s">
        <v>212</v>
      </c>
      <c r="D92" s="22" t="s">
        <v>213</v>
      </c>
      <c r="E92" s="22" t="s">
        <v>214</v>
      </c>
      <c r="F92" s="22">
        <v>130</v>
      </c>
      <c r="G92" s="15" t="s">
        <v>64</v>
      </c>
      <c r="H92" s="15" t="s">
        <v>82</v>
      </c>
      <c r="I92" s="15"/>
    </row>
    <row r="93" ht="29.25" spans="1:9">
      <c r="A93" s="18">
        <v>84</v>
      </c>
      <c r="B93" s="22" t="s">
        <v>75</v>
      </c>
      <c r="C93" s="15" t="s">
        <v>215</v>
      </c>
      <c r="D93" s="22" t="s">
        <v>216</v>
      </c>
      <c r="E93" s="22" t="s">
        <v>217</v>
      </c>
      <c r="F93" s="15">
        <v>50</v>
      </c>
      <c r="G93" s="15" t="s">
        <v>64</v>
      </c>
      <c r="H93" s="15" t="s">
        <v>82</v>
      </c>
      <c r="I93" s="15"/>
    </row>
    <row r="94" s="5" customFormat="true" ht="29.25" spans="1:9">
      <c r="A94" s="18">
        <v>85</v>
      </c>
      <c r="B94" s="15" t="s">
        <v>202</v>
      </c>
      <c r="C94" s="15" t="s">
        <v>215</v>
      </c>
      <c r="D94" s="15" t="s">
        <v>218</v>
      </c>
      <c r="E94" s="15" t="s">
        <v>198</v>
      </c>
      <c r="F94" s="34">
        <v>90</v>
      </c>
      <c r="G94" s="15" t="s">
        <v>64</v>
      </c>
      <c r="H94" s="15" t="s">
        <v>82</v>
      </c>
      <c r="I94" s="15"/>
    </row>
    <row r="95" spans="1:9">
      <c r="A95" s="15"/>
      <c r="B95" s="22"/>
      <c r="C95" s="32" t="s">
        <v>219</v>
      </c>
      <c r="D95" s="32"/>
      <c r="E95" s="32"/>
      <c r="F95" s="33">
        <f>SUM(F96:F97)</f>
        <v>110</v>
      </c>
      <c r="G95" s="15"/>
      <c r="H95" s="15"/>
      <c r="I95" s="15"/>
    </row>
    <row r="96" ht="29.25" spans="1:9">
      <c r="A96" s="18">
        <v>86</v>
      </c>
      <c r="B96" s="22" t="s">
        <v>75</v>
      </c>
      <c r="C96" s="22" t="s">
        <v>220</v>
      </c>
      <c r="D96" s="22" t="s">
        <v>221</v>
      </c>
      <c r="E96" s="22" t="s">
        <v>186</v>
      </c>
      <c r="F96" s="22">
        <v>20</v>
      </c>
      <c r="G96" s="15" t="s">
        <v>64</v>
      </c>
      <c r="H96" s="15" t="s">
        <v>82</v>
      </c>
      <c r="I96" s="15"/>
    </row>
    <row r="97" s="5" customFormat="true" ht="29.25" spans="1:9">
      <c r="A97" s="18">
        <v>87</v>
      </c>
      <c r="B97" s="15" t="s">
        <v>202</v>
      </c>
      <c r="C97" s="15" t="s">
        <v>222</v>
      </c>
      <c r="D97" s="15" t="s">
        <v>223</v>
      </c>
      <c r="E97" s="15" t="s">
        <v>198</v>
      </c>
      <c r="F97" s="34">
        <v>90</v>
      </c>
      <c r="G97" s="15" t="s">
        <v>64</v>
      </c>
      <c r="H97" s="15" t="s">
        <v>82</v>
      </c>
      <c r="I97" s="15"/>
    </row>
    <row r="98" ht="25" customHeight="true" spans="1:9">
      <c r="A98" s="15"/>
      <c r="B98" s="14" t="s">
        <v>224</v>
      </c>
      <c r="C98" s="14"/>
      <c r="D98" s="14"/>
      <c r="E98" s="14"/>
      <c r="F98" s="35">
        <f>F99+F107+F109+F111</f>
        <v>960</v>
      </c>
      <c r="G98" s="15"/>
      <c r="H98" s="15"/>
      <c r="I98" s="15"/>
    </row>
    <row r="99" ht="27" customHeight="true" spans="1:9">
      <c r="A99" s="15"/>
      <c r="B99" s="14"/>
      <c r="C99" s="14" t="s">
        <v>74</v>
      </c>
      <c r="D99" s="14"/>
      <c r="E99" s="14"/>
      <c r="F99" s="33">
        <f>SUM(F100:F106)</f>
        <v>735</v>
      </c>
      <c r="G99" s="15"/>
      <c r="H99" s="15"/>
      <c r="I99" s="15"/>
    </row>
    <row r="100" ht="29.25" spans="1:9">
      <c r="A100" s="18">
        <v>88</v>
      </c>
      <c r="B100" s="22" t="s">
        <v>225</v>
      </c>
      <c r="C100" s="22" t="s">
        <v>76</v>
      </c>
      <c r="D100" s="22" t="s">
        <v>226</v>
      </c>
      <c r="E100" s="22" t="s">
        <v>186</v>
      </c>
      <c r="F100" s="22">
        <v>10</v>
      </c>
      <c r="G100" s="15" t="s">
        <v>64</v>
      </c>
      <c r="H100" s="15" t="s">
        <v>82</v>
      </c>
      <c r="I100" s="15"/>
    </row>
    <row r="101" s="6" customFormat="true" ht="31" customHeight="true" spans="1:9">
      <c r="A101" s="18">
        <v>89</v>
      </c>
      <c r="B101" s="15" t="s">
        <v>227</v>
      </c>
      <c r="C101" s="15" t="s">
        <v>228</v>
      </c>
      <c r="D101" s="15" t="s">
        <v>229</v>
      </c>
      <c r="E101" s="15" t="s">
        <v>198</v>
      </c>
      <c r="F101" s="34">
        <v>150</v>
      </c>
      <c r="G101" s="15" t="s">
        <v>64</v>
      </c>
      <c r="H101" s="15" t="s">
        <v>82</v>
      </c>
      <c r="I101" s="38"/>
    </row>
    <row r="102" s="6" customFormat="true" ht="31" customHeight="true" spans="1:9">
      <c r="A102" s="18">
        <v>90</v>
      </c>
      <c r="B102" s="15" t="s">
        <v>227</v>
      </c>
      <c r="C102" s="15" t="s">
        <v>228</v>
      </c>
      <c r="D102" s="15" t="s">
        <v>230</v>
      </c>
      <c r="E102" s="15" t="s">
        <v>198</v>
      </c>
      <c r="F102" s="34">
        <v>80</v>
      </c>
      <c r="G102" s="15" t="s">
        <v>64</v>
      </c>
      <c r="H102" s="15" t="s">
        <v>82</v>
      </c>
      <c r="I102" s="38"/>
    </row>
    <row r="103" s="6" customFormat="true" ht="31" customHeight="true" spans="1:9">
      <c r="A103" s="18">
        <v>91</v>
      </c>
      <c r="B103" s="15" t="s">
        <v>227</v>
      </c>
      <c r="C103" s="15" t="s">
        <v>228</v>
      </c>
      <c r="D103" s="15" t="s">
        <v>231</v>
      </c>
      <c r="E103" s="15" t="s">
        <v>198</v>
      </c>
      <c r="F103" s="34">
        <v>65</v>
      </c>
      <c r="G103" s="15" t="s">
        <v>64</v>
      </c>
      <c r="H103" s="15" t="s">
        <v>82</v>
      </c>
      <c r="I103" s="38"/>
    </row>
    <row r="104" s="6" customFormat="true" ht="31" customHeight="true" spans="1:9">
      <c r="A104" s="18">
        <v>92</v>
      </c>
      <c r="B104" s="15" t="s">
        <v>227</v>
      </c>
      <c r="C104" s="15" t="s">
        <v>228</v>
      </c>
      <c r="D104" s="15" t="s">
        <v>232</v>
      </c>
      <c r="E104" s="15" t="s">
        <v>198</v>
      </c>
      <c r="F104" s="34">
        <v>65</v>
      </c>
      <c r="G104" s="15" t="s">
        <v>64</v>
      </c>
      <c r="H104" s="15" t="s">
        <v>82</v>
      </c>
      <c r="I104" s="38"/>
    </row>
    <row r="105" s="6" customFormat="true" ht="31" customHeight="true" spans="1:9">
      <c r="A105" s="18">
        <v>93</v>
      </c>
      <c r="B105" s="15" t="s">
        <v>227</v>
      </c>
      <c r="C105" s="15" t="s">
        <v>228</v>
      </c>
      <c r="D105" s="15" t="s">
        <v>233</v>
      </c>
      <c r="E105" s="15" t="s">
        <v>198</v>
      </c>
      <c r="F105" s="34">
        <v>65</v>
      </c>
      <c r="G105" s="15" t="s">
        <v>64</v>
      </c>
      <c r="H105" s="15" t="s">
        <v>82</v>
      </c>
      <c r="I105" s="38"/>
    </row>
    <row r="106" ht="31" customHeight="true" spans="1:9">
      <c r="A106" s="18">
        <v>94</v>
      </c>
      <c r="B106" s="15" t="s">
        <v>227</v>
      </c>
      <c r="C106" s="15" t="s">
        <v>228</v>
      </c>
      <c r="D106" s="15" t="s">
        <v>234</v>
      </c>
      <c r="E106" s="15" t="s">
        <v>235</v>
      </c>
      <c r="F106" s="15">
        <v>300</v>
      </c>
      <c r="G106" s="15" t="s">
        <v>64</v>
      </c>
      <c r="H106" s="15" t="s">
        <v>79</v>
      </c>
      <c r="I106" s="15"/>
    </row>
    <row r="107" spans="1:9">
      <c r="A107" s="15"/>
      <c r="B107" s="15"/>
      <c r="C107" s="14" t="s">
        <v>236</v>
      </c>
      <c r="D107" s="14"/>
      <c r="E107" s="14"/>
      <c r="F107" s="14">
        <f>F108</f>
        <v>65</v>
      </c>
      <c r="G107" s="15"/>
      <c r="H107" s="15"/>
      <c r="I107" s="15"/>
    </row>
    <row r="108" s="5" customFormat="true" ht="29.25" spans="1:9">
      <c r="A108" s="18">
        <v>95</v>
      </c>
      <c r="B108" s="15" t="s">
        <v>227</v>
      </c>
      <c r="C108" s="15" t="s">
        <v>237</v>
      </c>
      <c r="D108" s="15" t="s">
        <v>238</v>
      </c>
      <c r="E108" s="15" t="s">
        <v>198</v>
      </c>
      <c r="F108" s="34">
        <v>65</v>
      </c>
      <c r="G108" s="15" t="s">
        <v>64</v>
      </c>
      <c r="H108" s="15" t="s">
        <v>82</v>
      </c>
      <c r="I108" s="15"/>
    </row>
    <row r="109" spans="1:9">
      <c r="A109" s="15"/>
      <c r="B109" s="15"/>
      <c r="C109" s="14" t="s">
        <v>239</v>
      </c>
      <c r="D109" s="14"/>
      <c r="E109" s="14"/>
      <c r="F109" s="35">
        <f>F110</f>
        <v>80</v>
      </c>
      <c r="G109" s="15"/>
      <c r="H109" s="15"/>
      <c r="I109" s="15"/>
    </row>
    <row r="110" s="5" customFormat="true" ht="29.25" spans="1:9">
      <c r="A110" s="18">
        <v>96</v>
      </c>
      <c r="B110" s="15" t="s">
        <v>227</v>
      </c>
      <c r="C110" s="15" t="s">
        <v>240</v>
      </c>
      <c r="D110" s="15" t="s">
        <v>241</v>
      </c>
      <c r="E110" s="15" t="s">
        <v>198</v>
      </c>
      <c r="F110" s="34">
        <v>80</v>
      </c>
      <c r="G110" s="15" t="s">
        <v>64</v>
      </c>
      <c r="H110" s="15" t="s">
        <v>82</v>
      </c>
      <c r="I110" s="15"/>
    </row>
    <row r="111" spans="1:9">
      <c r="A111" s="15"/>
      <c r="B111" s="15"/>
      <c r="C111" s="14" t="s">
        <v>242</v>
      </c>
      <c r="D111" s="14"/>
      <c r="E111" s="14"/>
      <c r="F111" s="35">
        <f>F112</f>
        <v>80</v>
      </c>
      <c r="G111" s="15"/>
      <c r="H111" s="15"/>
      <c r="I111" s="15"/>
    </row>
    <row r="112" s="5" customFormat="true" ht="29.25" spans="1:9">
      <c r="A112" s="18">
        <v>97</v>
      </c>
      <c r="B112" s="15" t="s">
        <v>227</v>
      </c>
      <c r="C112" s="15" t="s">
        <v>243</v>
      </c>
      <c r="D112" s="15" t="s">
        <v>244</v>
      </c>
      <c r="E112" s="15" t="s">
        <v>198</v>
      </c>
      <c r="F112" s="34">
        <v>80</v>
      </c>
      <c r="G112" s="15" t="s">
        <v>64</v>
      </c>
      <c r="H112" s="15" t="s">
        <v>82</v>
      </c>
      <c r="I112" s="15"/>
    </row>
    <row r="113" spans="1:9">
      <c r="A113" s="15"/>
      <c r="B113" s="14" t="s">
        <v>245</v>
      </c>
      <c r="C113" s="14"/>
      <c r="D113" s="14"/>
      <c r="E113" s="14"/>
      <c r="F113" s="35">
        <f>F114+F124</f>
        <v>606</v>
      </c>
      <c r="G113" s="15"/>
      <c r="H113" s="15"/>
      <c r="I113" s="15"/>
    </row>
    <row r="114" spans="1:9">
      <c r="A114" s="15"/>
      <c r="B114" s="14"/>
      <c r="C114" s="14" t="s">
        <v>74</v>
      </c>
      <c r="D114" s="14"/>
      <c r="E114" s="14"/>
      <c r="F114" s="33">
        <f>SUM(F115:F123)</f>
        <v>541</v>
      </c>
      <c r="G114" s="15"/>
      <c r="H114" s="15"/>
      <c r="I114" s="15"/>
    </row>
    <row r="115" ht="29.25" spans="1:9">
      <c r="A115" s="18">
        <v>98</v>
      </c>
      <c r="B115" s="22" t="s">
        <v>246</v>
      </c>
      <c r="C115" s="22" t="s">
        <v>76</v>
      </c>
      <c r="D115" s="22" t="s">
        <v>247</v>
      </c>
      <c r="E115" s="22" t="s">
        <v>248</v>
      </c>
      <c r="F115" s="22">
        <v>150</v>
      </c>
      <c r="G115" s="15" t="s">
        <v>64</v>
      </c>
      <c r="H115" s="15" t="s">
        <v>82</v>
      </c>
      <c r="I115" s="15"/>
    </row>
    <row r="116" ht="29.25" spans="1:9">
      <c r="A116" s="18">
        <v>99</v>
      </c>
      <c r="B116" s="15" t="s">
        <v>249</v>
      </c>
      <c r="C116" s="22" t="s">
        <v>76</v>
      </c>
      <c r="D116" s="22" t="s">
        <v>250</v>
      </c>
      <c r="E116" s="15" t="s">
        <v>251</v>
      </c>
      <c r="F116" s="15">
        <v>50</v>
      </c>
      <c r="G116" s="15" t="s">
        <v>64</v>
      </c>
      <c r="H116" s="15" t="s">
        <v>82</v>
      </c>
      <c r="I116" s="15"/>
    </row>
    <row r="117" ht="29.25" spans="1:9">
      <c r="A117" s="18">
        <v>100</v>
      </c>
      <c r="B117" s="22" t="s">
        <v>246</v>
      </c>
      <c r="C117" s="22" t="s">
        <v>76</v>
      </c>
      <c r="D117" s="22" t="s">
        <v>252</v>
      </c>
      <c r="E117" s="22" t="s">
        <v>186</v>
      </c>
      <c r="F117" s="22">
        <v>15</v>
      </c>
      <c r="G117" s="15" t="s">
        <v>64</v>
      </c>
      <c r="H117" s="15" t="s">
        <v>82</v>
      </c>
      <c r="I117" s="15"/>
    </row>
    <row r="118" ht="29.25" spans="1:9">
      <c r="A118" s="18">
        <v>101</v>
      </c>
      <c r="B118" s="22" t="s">
        <v>246</v>
      </c>
      <c r="C118" s="22" t="s">
        <v>76</v>
      </c>
      <c r="D118" s="22" t="s">
        <v>253</v>
      </c>
      <c r="E118" s="22" t="s">
        <v>186</v>
      </c>
      <c r="F118" s="22">
        <v>10</v>
      </c>
      <c r="G118" s="15" t="s">
        <v>64</v>
      </c>
      <c r="H118" s="15" t="s">
        <v>82</v>
      </c>
      <c r="I118" s="15"/>
    </row>
    <row r="119" ht="29.25" spans="1:9">
      <c r="A119" s="18">
        <v>102</v>
      </c>
      <c r="B119" s="22" t="s">
        <v>246</v>
      </c>
      <c r="C119" s="22" t="s">
        <v>76</v>
      </c>
      <c r="D119" s="22" t="s">
        <v>254</v>
      </c>
      <c r="E119" s="22" t="s">
        <v>186</v>
      </c>
      <c r="F119" s="22">
        <v>10</v>
      </c>
      <c r="G119" s="15" t="s">
        <v>64</v>
      </c>
      <c r="H119" s="15" t="s">
        <v>82</v>
      </c>
      <c r="I119" s="15"/>
    </row>
    <row r="120" s="6" customFormat="true" ht="33" customHeight="true" spans="1:9">
      <c r="A120" s="18">
        <v>103</v>
      </c>
      <c r="B120" s="15" t="s">
        <v>249</v>
      </c>
      <c r="C120" s="15" t="s">
        <v>228</v>
      </c>
      <c r="D120" s="15" t="s">
        <v>255</v>
      </c>
      <c r="E120" s="15" t="s">
        <v>198</v>
      </c>
      <c r="F120" s="34">
        <v>100</v>
      </c>
      <c r="G120" s="15" t="s">
        <v>64</v>
      </c>
      <c r="H120" s="15" t="s">
        <v>82</v>
      </c>
      <c r="I120" s="38"/>
    </row>
    <row r="121" s="6" customFormat="true" ht="42" customHeight="true" spans="1:9">
      <c r="A121" s="18">
        <v>104</v>
      </c>
      <c r="B121" s="15" t="s">
        <v>249</v>
      </c>
      <c r="C121" s="15" t="s">
        <v>228</v>
      </c>
      <c r="D121" s="15" t="s">
        <v>256</v>
      </c>
      <c r="E121" s="15" t="s">
        <v>198</v>
      </c>
      <c r="F121" s="34">
        <v>75</v>
      </c>
      <c r="G121" s="15" t="s">
        <v>64</v>
      </c>
      <c r="H121" s="15" t="s">
        <v>82</v>
      </c>
      <c r="I121" s="38"/>
    </row>
    <row r="122" ht="29.25" spans="1:9">
      <c r="A122" s="18">
        <v>105</v>
      </c>
      <c r="B122" s="18" t="s">
        <v>249</v>
      </c>
      <c r="C122" s="22" t="s">
        <v>76</v>
      </c>
      <c r="D122" s="18" t="s">
        <v>257</v>
      </c>
      <c r="E122" s="18" t="s">
        <v>204</v>
      </c>
      <c r="F122" s="18">
        <v>109</v>
      </c>
      <c r="G122" s="15" t="s">
        <v>64</v>
      </c>
      <c r="H122" s="15" t="s">
        <v>82</v>
      </c>
      <c r="I122" s="15"/>
    </row>
    <row r="123" ht="29.25" spans="1:9">
      <c r="A123" s="18">
        <v>106</v>
      </c>
      <c r="B123" s="18" t="s">
        <v>249</v>
      </c>
      <c r="C123" s="22" t="s">
        <v>76</v>
      </c>
      <c r="D123" s="18" t="s">
        <v>258</v>
      </c>
      <c r="E123" s="18" t="s">
        <v>204</v>
      </c>
      <c r="F123" s="18">
        <v>22</v>
      </c>
      <c r="G123" s="15" t="s">
        <v>64</v>
      </c>
      <c r="H123" s="15" t="s">
        <v>82</v>
      </c>
      <c r="I123" s="15"/>
    </row>
    <row r="124" spans="1:9">
      <c r="A124" s="15"/>
      <c r="B124" s="18"/>
      <c r="C124" s="14" t="s">
        <v>259</v>
      </c>
      <c r="D124" s="14"/>
      <c r="E124" s="14"/>
      <c r="F124" s="33">
        <f>F125</f>
        <v>65</v>
      </c>
      <c r="G124" s="15"/>
      <c r="H124" s="15"/>
      <c r="I124" s="15"/>
    </row>
    <row r="125" s="5" customFormat="true" ht="29.25" spans="1:9">
      <c r="A125" s="18">
        <v>107</v>
      </c>
      <c r="B125" s="15" t="s">
        <v>249</v>
      </c>
      <c r="C125" s="15" t="s">
        <v>260</v>
      </c>
      <c r="D125" s="15" t="s">
        <v>261</v>
      </c>
      <c r="E125" s="15" t="s">
        <v>198</v>
      </c>
      <c r="F125" s="34">
        <v>65</v>
      </c>
      <c r="G125" s="15" t="s">
        <v>64</v>
      </c>
      <c r="H125" s="15" t="s">
        <v>82</v>
      </c>
      <c r="I125" s="15"/>
    </row>
    <row r="126" spans="1:9">
      <c r="A126" s="15"/>
      <c r="B126" s="14" t="s">
        <v>262</v>
      </c>
      <c r="C126" s="14"/>
      <c r="D126" s="14"/>
      <c r="E126" s="14"/>
      <c r="F126" s="14">
        <f>F127+F131+F133+F135</f>
        <v>485</v>
      </c>
      <c r="G126" s="15"/>
      <c r="H126" s="15"/>
      <c r="I126" s="15"/>
    </row>
    <row r="127" spans="1:9">
      <c r="A127" s="15"/>
      <c r="B127" s="14"/>
      <c r="C127" s="14" t="s">
        <v>74</v>
      </c>
      <c r="D127" s="14"/>
      <c r="E127" s="14"/>
      <c r="F127" s="33">
        <f>SUM(F128:F130)</f>
        <v>240</v>
      </c>
      <c r="G127" s="15"/>
      <c r="H127" s="15"/>
      <c r="I127" s="15"/>
    </row>
    <row r="128" ht="29.25" spans="1:9">
      <c r="A128" s="18">
        <v>108</v>
      </c>
      <c r="B128" s="15" t="s">
        <v>263</v>
      </c>
      <c r="C128" s="22" t="s">
        <v>76</v>
      </c>
      <c r="D128" s="22" t="s">
        <v>264</v>
      </c>
      <c r="E128" s="22" t="s">
        <v>265</v>
      </c>
      <c r="F128" s="15">
        <v>130</v>
      </c>
      <c r="G128" s="15" t="s">
        <v>64</v>
      </c>
      <c r="H128" s="15" t="s">
        <v>82</v>
      </c>
      <c r="I128" s="15"/>
    </row>
    <row r="129" ht="29.25" spans="1:9">
      <c r="A129" s="18">
        <v>109</v>
      </c>
      <c r="B129" s="15" t="s">
        <v>263</v>
      </c>
      <c r="C129" s="22" t="s">
        <v>76</v>
      </c>
      <c r="D129" s="15" t="s">
        <v>266</v>
      </c>
      <c r="E129" s="22" t="s">
        <v>186</v>
      </c>
      <c r="F129" s="22">
        <v>10</v>
      </c>
      <c r="G129" s="15" t="s">
        <v>64</v>
      </c>
      <c r="H129" s="15" t="s">
        <v>82</v>
      </c>
      <c r="I129" s="15"/>
    </row>
    <row r="130" s="5" customFormat="true" ht="29.25" spans="1:9">
      <c r="A130" s="18">
        <v>110</v>
      </c>
      <c r="B130" s="15" t="s">
        <v>263</v>
      </c>
      <c r="C130" s="15" t="s">
        <v>228</v>
      </c>
      <c r="D130" s="15" t="s">
        <v>267</v>
      </c>
      <c r="E130" s="15" t="s">
        <v>198</v>
      </c>
      <c r="F130" s="34">
        <v>100</v>
      </c>
      <c r="G130" s="15" t="s">
        <v>64</v>
      </c>
      <c r="H130" s="15" t="s">
        <v>82</v>
      </c>
      <c r="I130" s="15"/>
    </row>
    <row r="131" spans="1:9">
      <c r="A131" s="15"/>
      <c r="B131" s="15"/>
      <c r="C131" s="14" t="s">
        <v>268</v>
      </c>
      <c r="D131" s="14"/>
      <c r="E131" s="14"/>
      <c r="F131" s="14">
        <f>F132</f>
        <v>75</v>
      </c>
      <c r="G131" s="15"/>
      <c r="H131" s="15"/>
      <c r="I131" s="15"/>
    </row>
    <row r="132" s="5" customFormat="true" ht="29.25" spans="1:9">
      <c r="A132" s="18">
        <v>111</v>
      </c>
      <c r="B132" s="15" t="s">
        <v>263</v>
      </c>
      <c r="C132" s="15" t="s">
        <v>269</v>
      </c>
      <c r="D132" s="15" t="s">
        <v>270</v>
      </c>
      <c r="E132" s="15" t="s">
        <v>198</v>
      </c>
      <c r="F132" s="34">
        <v>75</v>
      </c>
      <c r="G132" s="15" t="s">
        <v>64</v>
      </c>
      <c r="H132" s="15" t="s">
        <v>82</v>
      </c>
      <c r="I132" s="15"/>
    </row>
    <row r="133" spans="1:9">
      <c r="A133" s="15"/>
      <c r="B133" s="15"/>
      <c r="C133" s="14" t="s">
        <v>271</v>
      </c>
      <c r="D133" s="14"/>
      <c r="E133" s="14"/>
      <c r="F133" s="35">
        <f>F134</f>
        <v>65</v>
      </c>
      <c r="G133" s="15"/>
      <c r="H133" s="15"/>
      <c r="I133" s="15"/>
    </row>
    <row r="134" s="5" customFormat="true" ht="29.25" spans="1:9">
      <c r="A134" s="18">
        <v>112</v>
      </c>
      <c r="B134" s="15" t="s">
        <v>263</v>
      </c>
      <c r="C134" s="15" t="s">
        <v>272</v>
      </c>
      <c r="D134" s="15" t="s">
        <v>273</v>
      </c>
      <c r="E134" s="15" t="s">
        <v>198</v>
      </c>
      <c r="F134" s="34">
        <v>65</v>
      </c>
      <c r="G134" s="15" t="s">
        <v>64</v>
      </c>
      <c r="H134" s="15" t="s">
        <v>82</v>
      </c>
      <c r="I134" s="15"/>
    </row>
    <row r="135" spans="1:9">
      <c r="A135" s="15"/>
      <c r="B135" s="15"/>
      <c r="C135" s="14" t="s">
        <v>274</v>
      </c>
      <c r="D135" s="14"/>
      <c r="E135" s="14"/>
      <c r="F135" s="33">
        <f>SUM(F136:F137)</f>
        <v>105</v>
      </c>
      <c r="G135" s="15"/>
      <c r="H135" s="15"/>
      <c r="I135" s="15"/>
    </row>
    <row r="136" ht="43.5" spans="1:9">
      <c r="A136" s="18">
        <v>113</v>
      </c>
      <c r="B136" s="15" t="s">
        <v>263</v>
      </c>
      <c r="C136" s="15" t="s">
        <v>275</v>
      </c>
      <c r="D136" s="22" t="s">
        <v>276</v>
      </c>
      <c r="E136" s="15" t="s">
        <v>277</v>
      </c>
      <c r="F136" s="15">
        <v>40</v>
      </c>
      <c r="G136" s="15" t="s">
        <v>64</v>
      </c>
      <c r="H136" s="15" t="s">
        <v>82</v>
      </c>
      <c r="I136" s="15"/>
    </row>
    <row r="137" s="5" customFormat="true" ht="29.25" spans="1:9">
      <c r="A137" s="18">
        <v>114</v>
      </c>
      <c r="B137" s="15" t="s">
        <v>263</v>
      </c>
      <c r="C137" s="15" t="s">
        <v>275</v>
      </c>
      <c r="D137" s="15" t="s">
        <v>278</v>
      </c>
      <c r="E137" s="15" t="s">
        <v>198</v>
      </c>
      <c r="F137" s="34">
        <v>65</v>
      </c>
      <c r="G137" s="15" t="s">
        <v>64</v>
      </c>
      <c r="H137" s="15" t="s">
        <v>82</v>
      </c>
      <c r="I137" s="15"/>
    </row>
    <row r="138" spans="1:9">
      <c r="A138" s="15"/>
      <c r="B138" s="14" t="s">
        <v>279</v>
      </c>
      <c r="C138" s="14"/>
      <c r="D138" s="14"/>
      <c r="E138" s="14"/>
      <c r="F138" s="35">
        <f>F139+F142+F144</f>
        <v>240</v>
      </c>
      <c r="G138" s="15"/>
      <c r="H138" s="15"/>
      <c r="I138" s="15"/>
    </row>
    <row r="139" spans="1:9">
      <c r="A139" s="15"/>
      <c r="B139" s="14"/>
      <c r="C139" s="14" t="s">
        <v>74</v>
      </c>
      <c r="D139" s="14"/>
      <c r="E139" s="14"/>
      <c r="F139" s="33">
        <f>SUM(F140:F141)</f>
        <v>170</v>
      </c>
      <c r="G139" s="15"/>
      <c r="H139" s="15"/>
      <c r="I139" s="15"/>
    </row>
    <row r="140" s="5" customFormat="true" ht="29.25" spans="1:9">
      <c r="A140" s="18">
        <v>115</v>
      </c>
      <c r="B140" s="15" t="s">
        <v>280</v>
      </c>
      <c r="C140" s="15" t="s">
        <v>228</v>
      </c>
      <c r="D140" s="15" t="s">
        <v>281</v>
      </c>
      <c r="E140" s="15" t="s">
        <v>198</v>
      </c>
      <c r="F140" s="34">
        <v>100</v>
      </c>
      <c r="G140" s="15" t="s">
        <v>64</v>
      </c>
      <c r="H140" s="15" t="s">
        <v>82</v>
      </c>
      <c r="I140" s="15"/>
    </row>
    <row r="141" ht="29.25" spans="1:9">
      <c r="A141" s="18">
        <v>116</v>
      </c>
      <c r="B141" s="15" t="s">
        <v>280</v>
      </c>
      <c r="C141" s="15" t="s">
        <v>228</v>
      </c>
      <c r="D141" s="15" t="s">
        <v>282</v>
      </c>
      <c r="E141" s="15" t="s">
        <v>198</v>
      </c>
      <c r="F141" s="34">
        <v>70</v>
      </c>
      <c r="G141" s="15" t="s">
        <v>64</v>
      </c>
      <c r="H141" s="15" t="s">
        <v>82</v>
      </c>
      <c r="I141" s="15"/>
    </row>
    <row r="142" spans="1:9">
      <c r="A142" s="15"/>
      <c r="B142" s="15"/>
      <c r="C142" s="14" t="s">
        <v>283</v>
      </c>
      <c r="D142" s="14"/>
      <c r="E142" s="14"/>
      <c r="F142" s="14">
        <f>F143</f>
        <v>5</v>
      </c>
      <c r="G142" s="15"/>
      <c r="H142" s="15"/>
      <c r="I142" s="15"/>
    </row>
    <row r="143" ht="29.25" spans="1:9">
      <c r="A143" s="18">
        <v>117</v>
      </c>
      <c r="B143" s="18" t="s">
        <v>280</v>
      </c>
      <c r="C143" s="18" t="s">
        <v>284</v>
      </c>
      <c r="D143" s="18" t="s">
        <v>285</v>
      </c>
      <c r="E143" s="18" t="s">
        <v>204</v>
      </c>
      <c r="F143" s="18">
        <v>5</v>
      </c>
      <c r="G143" s="15" t="s">
        <v>64</v>
      </c>
      <c r="H143" s="15" t="s">
        <v>82</v>
      </c>
      <c r="I143" s="15"/>
    </row>
    <row r="144" spans="1:9">
      <c r="A144" s="15"/>
      <c r="B144" s="18"/>
      <c r="C144" s="14" t="s">
        <v>286</v>
      </c>
      <c r="D144" s="14"/>
      <c r="E144" s="14"/>
      <c r="F144" s="33">
        <f>F145</f>
        <v>65</v>
      </c>
      <c r="G144" s="15"/>
      <c r="H144" s="15"/>
      <c r="I144" s="15"/>
    </row>
    <row r="145" s="5" customFormat="true" ht="29.25" spans="1:9">
      <c r="A145" s="18">
        <v>118</v>
      </c>
      <c r="B145" s="15" t="s">
        <v>280</v>
      </c>
      <c r="C145" s="15" t="s">
        <v>287</v>
      </c>
      <c r="D145" s="15" t="s">
        <v>288</v>
      </c>
      <c r="E145" s="15" t="s">
        <v>198</v>
      </c>
      <c r="F145" s="34">
        <v>65</v>
      </c>
      <c r="G145" s="15" t="s">
        <v>64</v>
      </c>
      <c r="H145" s="15" t="s">
        <v>82</v>
      </c>
      <c r="I145" s="15"/>
    </row>
    <row r="146" spans="1:9">
      <c r="A146" s="15"/>
      <c r="B146" s="14" t="s">
        <v>289</v>
      </c>
      <c r="C146" s="14"/>
      <c r="D146" s="14"/>
      <c r="E146" s="14"/>
      <c r="F146" s="14">
        <f>F147+F150+F152+F155+F157</f>
        <v>475</v>
      </c>
      <c r="G146" s="15"/>
      <c r="H146" s="15"/>
      <c r="I146" s="15"/>
    </row>
    <row r="147" spans="1:9">
      <c r="A147" s="15"/>
      <c r="B147" s="14"/>
      <c r="C147" s="14" t="s">
        <v>74</v>
      </c>
      <c r="D147" s="14"/>
      <c r="E147" s="14"/>
      <c r="F147" s="33">
        <f>SUM(F148:F149)</f>
        <v>160</v>
      </c>
      <c r="G147" s="15"/>
      <c r="H147" s="15"/>
      <c r="I147" s="15"/>
    </row>
    <row r="148" ht="29.25" spans="1:9">
      <c r="A148" s="18">
        <v>119</v>
      </c>
      <c r="B148" s="22" t="s">
        <v>290</v>
      </c>
      <c r="C148" s="22" t="s">
        <v>76</v>
      </c>
      <c r="D148" s="22" t="s">
        <v>291</v>
      </c>
      <c r="E148" s="22" t="s">
        <v>186</v>
      </c>
      <c r="F148" s="22">
        <v>10</v>
      </c>
      <c r="G148" s="15" t="s">
        <v>64</v>
      </c>
      <c r="H148" s="15" t="s">
        <v>82</v>
      </c>
      <c r="I148" s="15"/>
    </row>
    <row r="149" s="5" customFormat="true" ht="29.25" spans="1:9">
      <c r="A149" s="18">
        <v>120</v>
      </c>
      <c r="B149" s="15" t="s">
        <v>292</v>
      </c>
      <c r="C149" s="15" t="s">
        <v>228</v>
      </c>
      <c r="D149" s="15" t="s">
        <v>293</v>
      </c>
      <c r="E149" s="15" t="s">
        <v>198</v>
      </c>
      <c r="F149" s="34">
        <v>150</v>
      </c>
      <c r="G149" s="15" t="s">
        <v>64</v>
      </c>
      <c r="H149" s="15" t="s">
        <v>82</v>
      </c>
      <c r="I149" s="15"/>
    </row>
    <row r="150" spans="1:9">
      <c r="A150" s="15"/>
      <c r="B150" s="15"/>
      <c r="C150" s="14" t="s">
        <v>294</v>
      </c>
      <c r="D150" s="14"/>
      <c r="E150" s="14"/>
      <c r="F150" s="14">
        <f>F151</f>
        <v>70</v>
      </c>
      <c r="G150" s="15"/>
      <c r="H150" s="15"/>
      <c r="I150" s="15"/>
    </row>
    <row r="151" s="5" customFormat="true" ht="29.25" spans="1:9">
      <c r="A151" s="18">
        <v>121</v>
      </c>
      <c r="B151" s="15" t="s">
        <v>292</v>
      </c>
      <c r="C151" s="15" t="s">
        <v>295</v>
      </c>
      <c r="D151" s="15" t="s">
        <v>296</v>
      </c>
      <c r="E151" s="15" t="s">
        <v>198</v>
      </c>
      <c r="F151" s="34">
        <v>70</v>
      </c>
      <c r="G151" s="15" t="s">
        <v>64</v>
      </c>
      <c r="H151" s="15" t="s">
        <v>82</v>
      </c>
      <c r="I151" s="15"/>
    </row>
    <row r="152" spans="1:9">
      <c r="A152" s="15"/>
      <c r="B152" s="15"/>
      <c r="C152" s="14" t="s">
        <v>297</v>
      </c>
      <c r="D152" s="14"/>
      <c r="E152" s="14"/>
      <c r="F152" s="33">
        <f>SUM(F153:F154)</f>
        <v>95</v>
      </c>
      <c r="G152" s="15"/>
      <c r="H152" s="15"/>
      <c r="I152" s="15"/>
    </row>
    <row r="153" ht="29.25" spans="1:9">
      <c r="A153" s="18">
        <v>122</v>
      </c>
      <c r="B153" s="22" t="s">
        <v>290</v>
      </c>
      <c r="C153" s="22" t="s">
        <v>298</v>
      </c>
      <c r="D153" s="22" t="s">
        <v>299</v>
      </c>
      <c r="E153" s="22" t="s">
        <v>186</v>
      </c>
      <c r="F153" s="22">
        <v>15</v>
      </c>
      <c r="G153" s="15" t="s">
        <v>64</v>
      </c>
      <c r="H153" s="15" t="s">
        <v>82</v>
      </c>
      <c r="I153" s="15"/>
    </row>
    <row r="154" s="5" customFormat="true" ht="29.25" spans="1:9">
      <c r="A154" s="18">
        <v>123</v>
      </c>
      <c r="B154" s="15" t="s">
        <v>292</v>
      </c>
      <c r="C154" s="15" t="s">
        <v>300</v>
      </c>
      <c r="D154" s="15" t="s">
        <v>301</v>
      </c>
      <c r="E154" s="15" t="s">
        <v>198</v>
      </c>
      <c r="F154" s="34">
        <v>80</v>
      </c>
      <c r="G154" s="15" t="s">
        <v>64</v>
      </c>
      <c r="H154" s="15" t="s">
        <v>82</v>
      </c>
      <c r="I154" s="15"/>
    </row>
    <row r="155" spans="1:9">
      <c r="A155" s="15"/>
      <c r="B155" s="15"/>
      <c r="C155" s="14" t="s">
        <v>302</v>
      </c>
      <c r="D155" s="14"/>
      <c r="E155" s="14"/>
      <c r="F155" s="35">
        <f>F156</f>
        <v>70</v>
      </c>
      <c r="G155" s="15"/>
      <c r="H155" s="15"/>
      <c r="I155" s="15"/>
    </row>
    <row r="156" s="5" customFormat="true" ht="29.25" spans="1:9">
      <c r="A156" s="18">
        <v>124</v>
      </c>
      <c r="B156" s="15" t="s">
        <v>292</v>
      </c>
      <c r="C156" s="15" t="s">
        <v>303</v>
      </c>
      <c r="D156" s="15" t="s">
        <v>304</v>
      </c>
      <c r="E156" s="15" t="s">
        <v>198</v>
      </c>
      <c r="F156" s="34">
        <v>70</v>
      </c>
      <c r="G156" s="15" t="s">
        <v>64</v>
      </c>
      <c r="H156" s="15" t="s">
        <v>82</v>
      </c>
      <c r="I156" s="15"/>
    </row>
    <row r="157" spans="1:9">
      <c r="A157" s="15"/>
      <c r="B157" s="15"/>
      <c r="C157" s="14" t="s">
        <v>305</v>
      </c>
      <c r="D157" s="14"/>
      <c r="E157" s="14"/>
      <c r="F157" s="33">
        <f>SUM(F158:F159)</f>
        <v>80</v>
      </c>
      <c r="G157" s="15"/>
      <c r="H157" s="15"/>
      <c r="I157" s="15"/>
    </row>
    <row r="158" ht="29.25" spans="1:9">
      <c r="A158" s="18">
        <v>125</v>
      </c>
      <c r="B158" s="22" t="s">
        <v>290</v>
      </c>
      <c r="C158" s="22" t="s">
        <v>306</v>
      </c>
      <c r="D158" s="22" t="s">
        <v>307</v>
      </c>
      <c r="E158" s="22" t="s">
        <v>186</v>
      </c>
      <c r="F158" s="22">
        <v>10</v>
      </c>
      <c r="G158" s="15" t="s">
        <v>64</v>
      </c>
      <c r="H158" s="15" t="s">
        <v>82</v>
      </c>
      <c r="I158" s="15"/>
    </row>
    <row r="159" s="5" customFormat="true" ht="29.25" spans="1:9">
      <c r="A159" s="18">
        <v>126</v>
      </c>
      <c r="B159" s="15" t="s">
        <v>292</v>
      </c>
      <c r="C159" s="15" t="s">
        <v>308</v>
      </c>
      <c r="D159" s="15" t="s">
        <v>309</v>
      </c>
      <c r="E159" s="15" t="s">
        <v>198</v>
      </c>
      <c r="F159" s="34">
        <v>70</v>
      </c>
      <c r="G159" s="15" t="s">
        <v>64</v>
      </c>
      <c r="H159" s="15" t="s">
        <v>82</v>
      </c>
      <c r="I159" s="15"/>
    </row>
    <row r="160" spans="1:9">
      <c r="A160" s="15"/>
      <c r="B160" s="14" t="s">
        <v>310</v>
      </c>
      <c r="C160" s="14"/>
      <c r="D160" s="14"/>
      <c r="E160" s="14"/>
      <c r="F160" s="35">
        <f>F161+F165+F167</f>
        <v>336</v>
      </c>
      <c r="G160" s="15"/>
      <c r="H160" s="15"/>
      <c r="I160" s="15"/>
    </row>
    <row r="161" spans="1:9">
      <c r="A161" s="15"/>
      <c r="B161" s="14"/>
      <c r="C161" s="14" t="s">
        <v>74</v>
      </c>
      <c r="D161" s="14"/>
      <c r="E161" s="14"/>
      <c r="F161" s="33">
        <f>SUM(F162:F164)</f>
        <v>196</v>
      </c>
      <c r="G161" s="15"/>
      <c r="H161" s="15"/>
      <c r="I161" s="15"/>
    </row>
    <row r="162" s="5" customFormat="true" ht="29.25" spans="1:9">
      <c r="A162" s="18">
        <v>127</v>
      </c>
      <c r="B162" s="15" t="s">
        <v>311</v>
      </c>
      <c r="C162" s="15" t="s">
        <v>228</v>
      </c>
      <c r="D162" s="39" t="s">
        <v>312</v>
      </c>
      <c r="E162" s="15" t="s">
        <v>198</v>
      </c>
      <c r="F162" s="34">
        <v>100</v>
      </c>
      <c r="G162" s="15" t="s">
        <v>64</v>
      </c>
      <c r="H162" s="15" t="s">
        <v>82</v>
      </c>
      <c r="I162" s="15"/>
    </row>
    <row r="163" ht="29.25" spans="1:9">
      <c r="A163" s="18">
        <v>128</v>
      </c>
      <c r="B163" s="15" t="s">
        <v>311</v>
      </c>
      <c r="C163" s="15" t="s">
        <v>228</v>
      </c>
      <c r="D163" s="39" t="s">
        <v>313</v>
      </c>
      <c r="E163" s="15" t="s">
        <v>198</v>
      </c>
      <c r="F163" s="34">
        <v>75</v>
      </c>
      <c r="G163" s="15" t="s">
        <v>64</v>
      </c>
      <c r="H163" s="15" t="s">
        <v>82</v>
      </c>
      <c r="I163" s="15"/>
    </row>
    <row r="164" ht="29.25" spans="1:9">
      <c r="A164" s="18">
        <v>129</v>
      </c>
      <c r="B164" s="18" t="s">
        <v>311</v>
      </c>
      <c r="C164" s="22" t="s">
        <v>76</v>
      </c>
      <c r="D164" s="18" t="s">
        <v>314</v>
      </c>
      <c r="E164" s="18" t="s">
        <v>204</v>
      </c>
      <c r="F164" s="18">
        <v>21</v>
      </c>
      <c r="G164" s="15" t="s">
        <v>64</v>
      </c>
      <c r="H164" s="15" t="s">
        <v>82</v>
      </c>
      <c r="I164" s="15"/>
    </row>
    <row r="165" spans="1:9">
      <c r="A165" s="15"/>
      <c r="B165" s="18"/>
      <c r="C165" s="14" t="s">
        <v>315</v>
      </c>
      <c r="D165" s="14"/>
      <c r="E165" s="14"/>
      <c r="F165" s="33">
        <f>F166</f>
        <v>65</v>
      </c>
      <c r="G165" s="15"/>
      <c r="H165" s="15"/>
      <c r="I165" s="15"/>
    </row>
    <row r="166" s="5" customFormat="true" ht="29.25" spans="1:9">
      <c r="A166" s="18">
        <v>130</v>
      </c>
      <c r="B166" s="15" t="s">
        <v>311</v>
      </c>
      <c r="C166" s="15" t="s">
        <v>316</v>
      </c>
      <c r="D166" s="39" t="s">
        <v>317</v>
      </c>
      <c r="E166" s="15" t="s">
        <v>198</v>
      </c>
      <c r="F166" s="34">
        <v>65</v>
      </c>
      <c r="G166" s="15" t="s">
        <v>64</v>
      </c>
      <c r="H166" s="15" t="s">
        <v>82</v>
      </c>
      <c r="I166" s="15"/>
    </row>
    <row r="167" spans="1:9">
      <c r="A167" s="15"/>
      <c r="B167" s="15"/>
      <c r="C167" s="14" t="s">
        <v>318</v>
      </c>
      <c r="D167" s="14"/>
      <c r="E167" s="14"/>
      <c r="F167" s="35">
        <f>F168</f>
        <v>75</v>
      </c>
      <c r="G167" s="15"/>
      <c r="H167" s="15"/>
      <c r="I167" s="15"/>
    </row>
    <row r="168" s="5" customFormat="true" ht="29.25" spans="1:9">
      <c r="A168" s="18">
        <v>131</v>
      </c>
      <c r="B168" s="15" t="s">
        <v>311</v>
      </c>
      <c r="C168" s="15" t="s">
        <v>319</v>
      </c>
      <c r="D168" s="39" t="s">
        <v>320</v>
      </c>
      <c r="E168" s="15" t="s">
        <v>198</v>
      </c>
      <c r="F168" s="34">
        <v>75</v>
      </c>
      <c r="G168" s="15" t="s">
        <v>64</v>
      </c>
      <c r="H168" s="15" t="s">
        <v>82</v>
      </c>
      <c r="I168" s="15"/>
    </row>
    <row r="169" spans="1:9">
      <c r="A169" s="15"/>
      <c r="B169" s="14" t="s">
        <v>321</v>
      </c>
      <c r="C169" s="14"/>
      <c r="D169" s="14"/>
      <c r="E169" s="14"/>
      <c r="F169" s="35">
        <f>F170</f>
        <v>70</v>
      </c>
      <c r="G169" s="15"/>
      <c r="H169" s="15"/>
      <c r="I169" s="15"/>
    </row>
    <row r="170" spans="1:9">
      <c r="A170" s="15"/>
      <c r="B170" s="14"/>
      <c r="C170" s="14" t="s">
        <v>74</v>
      </c>
      <c r="D170" s="14"/>
      <c r="E170" s="14"/>
      <c r="F170" s="35">
        <f>F171</f>
        <v>70</v>
      </c>
      <c r="G170" s="15"/>
      <c r="H170" s="15"/>
      <c r="I170" s="15"/>
    </row>
    <row r="171" s="5" customFormat="true" ht="29.25" spans="1:9">
      <c r="A171" s="18">
        <v>132</v>
      </c>
      <c r="B171" s="15" t="s">
        <v>322</v>
      </c>
      <c r="C171" s="15" t="s">
        <v>228</v>
      </c>
      <c r="D171" s="15" t="s">
        <v>323</v>
      </c>
      <c r="E171" s="15" t="s">
        <v>198</v>
      </c>
      <c r="F171" s="34">
        <v>70</v>
      </c>
      <c r="G171" s="15" t="s">
        <v>64</v>
      </c>
      <c r="H171" s="15" t="s">
        <v>82</v>
      </c>
      <c r="I171" s="15"/>
    </row>
    <row r="172" spans="1:9">
      <c r="A172" s="15"/>
      <c r="B172" s="14" t="s">
        <v>324</v>
      </c>
      <c r="C172" s="14"/>
      <c r="D172" s="14"/>
      <c r="E172" s="14"/>
      <c r="F172" s="14">
        <f>F173+F179+F181</f>
        <v>498</v>
      </c>
      <c r="G172" s="15"/>
      <c r="H172" s="15"/>
      <c r="I172" s="15"/>
    </row>
    <row r="173" spans="1:9">
      <c r="A173" s="15"/>
      <c r="B173" s="14"/>
      <c r="C173" s="14" t="s">
        <v>74</v>
      </c>
      <c r="D173" s="14"/>
      <c r="E173" s="14"/>
      <c r="F173" s="33">
        <f>SUM(F174:F178)</f>
        <v>353</v>
      </c>
      <c r="G173" s="15"/>
      <c r="H173" s="15"/>
      <c r="I173" s="15"/>
    </row>
    <row r="174" ht="29.25" spans="1:9">
      <c r="A174" s="18">
        <v>133</v>
      </c>
      <c r="B174" s="22" t="s">
        <v>325</v>
      </c>
      <c r="C174" s="22" t="s">
        <v>76</v>
      </c>
      <c r="D174" s="22" t="s">
        <v>326</v>
      </c>
      <c r="E174" s="22" t="s">
        <v>186</v>
      </c>
      <c r="F174" s="22">
        <v>10</v>
      </c>
      <c r="G174" s="15" t="s">
        <v>64</v>
      </c>
      <c r="H174" s="15" t="s">
        <v>82</v>
      </c>
      <c r="I174" s="15"/>
    </row>
    <row r="175" s="5" customFormat="true" ht="29.25" spans="1:9">
      <c r="A175" s="18">
        <v>134</v>
      </c>
      <c r="B175" s="15" t="s">
        <v>327</v>
      </c>
      <c r="C175" s="15" t="s">
        <v>228</v>
      </c>
      <c r="D175" s="15" t="s">
        <v>328</v>
      </c>
      <c r="E175" s="15" t="s">
        <v>198</v>
      </c>
      <c r="F175" s="34">
        <v>150</v>
      </c>
      <c r="G175" s="15" t="s">
        <v>64</v>
      </c>
      <c r="H175" s="15" t="s">
        <v>82</v>
      </c>
      <c r="I175" s="15"/>
    </row>
    <row r="176" ht="29.25" spans="1:9">
      <c r="A176" s="18">
        <v>135</v>
      </c>
      <c r="B176" s="15" t="s">
        <v>327</v>
      </c>
      <c r="C176" s="15" t="s">
        <v>228</v>
      </c>
      <c r="D176" s="15" t="s">
        <v>329</v>
      </c>
      <c r="E176" s="15" t="s">
        <v>198</v>
      </c>
      <c r="F176" s="34">
        <v>90</v>
      </c>
      <c r="G176" s="15" t="s">
        <v>64</v>
      </c>
      <c r="H176" s="15" t="s">
        <v>82</v>
      </c>
      <c r="I176" s="15"/>
    </row>
    <row r="177" ht="29.25" spans="1:9">
      <c r="A177" s="18">
        <v>136</v>
      </c>
      <c r="B177" s="15" t="s">
        <v>327</v>
      </c>
      <c r="C177" s="15" t="s">
        <v>228</v>
      </c>
      <c r="D177" s="15" t="s">
        <v>330</v>
      </c>
      <c r="E177" s="15" t="s">
        <v>198</v>
      </c>
      <c r="F177" s="34">
        <v>65</v>
      </c>
      <c r="G177" s="15" t="s">
        <v>64</v>
      </c>
      <c r="H177" s="15" t="s">
        <v>82</v>
      </c>
      <c r="I177" s="15"/>
    </row>
    <row r="178" ht="29.25" spans="1:9">
      <c r="A178" s="18">
        <v>137</v>
      </c>
      <c r="B178" s="18" t="s">
        <v>327</v>
      </c>
      <c r="C178" s="22" t="s">
        <v>76</v>
      </c>
      <c r="D178" s="18" t="s">
        <v>331</v>
      </c>
      <c r="E178" s="18" t="s">
        <v>204</v>
      </c>
      <c r="F178" s="18">
        <v>38</v>
      </c>
      <c r="G178" s="15" t="s">
        <v>64</v>
      </c>
      <c r="H178" s="15" t="s">
        <v>82</v>
      </c>
      <c r="I178" s="15"/>
    </row>
    <row r="179" spans="1:9">
      <c r="A179" s="15"/>
      <c r="B179" s="18"/>
      <c r="C179" s="14" t="s">
        <v>332</v>
      </c>
      <c r="D179" s="14"/>
      <c r="E179" s="14"/>
      <c r="F179" s="33">
        <f>F180</f>
        <v>65</v>
      </c>
      <c r="G179" s="15"/>
      <c r="H179" s="15"/>
      <c r="I179" s="15"/>
    </row>
    <row r="180" s="5" customFormat="true" ht="29.25" spans="1:9">
      <c r="A180" s="18">
        <v>138</v>
      </c>
      <c r="B180" s="15" t="s">
        <v>327</v>
      </c>
      <c r="C180" s="15" t="s">
        <v>333</v>
      </c>
      <c r="D180" s="15" t="s">
        <v>334</v>
      </c>
      <c r="E180" s="15" t="s">
        <v>198</v>
      </c>
      <c r="F180" s="34">
        <v>65</v>
      </c>
      <c r="G180" s="15" t="s">
        <v>64</v>
      </c>
      <c r="H180" s="15" t="s">
        <v>82</v>
      </c>
      <c r="I180" s="15"/>
    </row>
    <row r="181" spans="1:9">
      <c r="A181" s="15"/>
      <c r="B181" s="15"/>
      <c r="C181" s="14" t="s">
        <v>335</v>
      </c>
      <c r="D181" s="14"/>
      <c r="E181" s="14"/>
      <c r="F181" s="35">
        <f>F182</f>
        <v>80</v>
      </c>
      <c r="G181" s="15"/>
      <c r="H181" s="15"/>
      <c r="I181" s="15"/>
    </row>
    <row r="182" s="5" customFormat="true" ht="29.25" spans="1:9">
      <c r="A182" s="18">
        <v>139</v>
      </c>
      <c r="B182" s="15" t="s">
        <v>327</v>
      </c>
      <c r="C182" s="15" t="s">
        <v>336</v>
      </c>
      <c r="D182" s="15" t="s">
        <v>337</v>
      </c>
      <c r="E182" s="15" t="s">
        <v>198</v>
      </c>
      <c r="F182" s="34">
        <v>80</v>
      </c>
      <c r="G182" s="15" t="s">
        <v>64</v>
      </c>
      <c r="H182" s="15" t="s">
        <v>82</v>
      </c>
      <c r="I182" s="15"/>
    </row>
    <row r="183" spans="1:9">
      <c r="A183" s="15"/>
      <c r="B183" s="14" t="s">
        <v>338</v>
      </c>
      <c r="C183" s="14"/>
      <c r="D183" s="14"/>
      <c r="E183" s="14"/>
      <c r="F183" s="35">
        <f>F184+F189+F191+F193</f>
        <v>545</v>
      </c>
      <c r="G183" s="15"/>
      <c r="H183" s="15"/>
      <c r="I183" s="15"/>
    </row>
    <row r="184" spans="1:9">
      <c r="A184" s="15"/>
      <c r="B184" s="14"/>
      <c r="C184" s="14" t="s">
        <v>74</v>
      </c>
      <c r="D184" s="14"/>
      <c r="E184" s="14"/>
      <c r="F184" s="33">
        <f>SUM(F185:F188)</f>
        <v>350</v>
      </c>
      <c r="G184" s="15"/>
      <c r="H184" s="15"/>
      <c r="I184" s="15"/>
    </row>
    <row r="185" ht="29.25" spans="1:9">
      <c r="A185" s="18">
        <v>140</v>
      </c>
      <c r="B185" s="15" t="s">
        <v>339</v>
      </c>
      <c r="C185" s="22" t="s">
        <v>76</v>
      </c>
      <c r="D185" s="15" t="s">
        <v>340</v>
      </c>
      <c r="E185" s="15" t="s">
        <v>341</v>
      </c>
      <c r="F185" s="29">
        <v>60</v>
      </c>
      <c r="G185" s="15" t="s">
        <v>64</v>
      </c>
      <c r="H185" s="15" t="s">
        <v>82</v>
      </c>
      <c r="I185" s="15"/>
    </row>
    <row r="186" ht="29.25" spans="1:9">
      <c r="A186" s="18">
        <v>141</v>
      </c>
      <c r="B186" s="22" t="s">
        <v>342</v>
      </c>
      <c r="C186" s="22" t="s">
        <v>76</v>
      </c>
      <c r="D186" s="22" t="s">
        <v>343</v>
      </c>
      <c r="E186" s="22" t="s">
        <v>186</v>
      </c>
      <c r="F186" s="22">
        <v>10</v>
      </c>
      <c r="G186" s="15" t="s">
        <v>64</v>
      </c>
      <c r="H186" s="15" t="s">
        <v>82</v>
      </c>
      <c r="I186" s="15"/>
    </row>
    <row r="187" s="5" customFormat="true" ht="29.25" spans="1:9">
      <c r="A187" s="18">
        <v>142</v>
      </c>
      <c r="B187" s="15" t="s">
        <v>339</v>
      </c>
      <c r="C187" s="15" t="s">
        <v>228</v>
      </c>
      <c r="D187" s="15" t="s">
        <v>344</v>
      </c>
      <c r="E187" s="15" t="s">
        <v>198</v>
      </c>
      <c r="F187" s="34">
        <v>200</v>
      </c>
      <c r="G187" s="15" t="s">
        <v>64</v>
      </c>
      <c r="H187" s="15" t="s">
        <v>82</v>
      </c>
      <c r="I187" s="15"/>
    </row>
    <row r="188" ht="29.25" spans="1:9">
      <c r="A188" s="18">
        <v>143</v>
      </c>
      <c r="B188" s="15" t="s">
        <v>339</v>
      </c>
      <c r="C188" s="15" t="s">
        <v>228</v>
      </c>
      <c r="D188" s="15" t="s">
        <v>345</v>
      </c>
      <c r="E188" s="15" t="s">
        <v>198</v>
      </c>
      <c r="F188" s="34">
        <v>80</v>
      </c>
      <c r="G188" s="15" t="s">
        <v>64</v>
      </c>
      <c r="H188" s="15" t="s">
        <v>82</v>
      </c>
      <c r="I188" s="15"/>
    </row>
    <row r="189" spans="1:9">
      <c r="A189" s="15"/>
      <c r="B189" s="15"/>
      <c r="C189" s="14" t="s">
        <v>346</v>
      </c>
      <c r="D189" s="14"/>
      <c r="E189" s="14"/>
      <c r="F189" s="35">
        <f>F190</f>
        <v>70</v>
      </c>
      <c r="G189" s="15"/>
      <c r="H189" s="15"/>
      <c r="I189" s="15"/>
    </row>
    <row r="190" s="5" customFormat="true" ht="29.25" spans="1:9">
      <c r="A190" s="18">
        <v>144</v>
      </c>
      <c r="B190" s="15" t="s">
        <v>339</v>
      </c>
      <c r="C190" s="15" t="s">
        <v>347</v>
      </c>
      <c r="D190" s="15" t="s">
        <v>348</v>
      </c>
      <c r="E190" s="15" t="s">
        <v>198</v>
      </c>
      <c r="F190" s="34">
        <v>70</v>
      </c>
      <c r="G190" s="15" t="s">
        <v>64</v>
      </c>
      <c r="H190" s="15" t="s">
        <v>82</v>
      </c>
      <c r="I190" s="15"/>
    </row>
    <row r="191" spans="1:9">
      <c r="A191" s="15"/>
      <c r="B191" s="15"/>
      <c r="C191" s="14" t="s">
        <v>349</v>
      </c>
      <c r="D191" s="14"/>
      <c r="E191" s="14"/>
      <c r="F191" s="35">
        <f>F192</f>
        <v>65</v>
      </c>
      <c r="G191" s="15"/>
      <c r="H191" s="15"/>
      <c r="I191" s="15"/>
    </row>
    <row r="192" s="5" customFormat="true" ht="29.25" spans="1:9">
      <c r="A192" s="18">
        <v>145</v>
      </c>
      <c r="B192" s="15" t="s">
        <v>339</v>
      </c>
      <c r="C192" s="15" t="s">
        <v>350</v>
      </c>
      <c r="D192" s="15" t="s">
        <v>351</v>
      </c>
      <c r="E192" s="15" t="s">
        <v>198</v>
      </c>
      <c r="F192" s="34">
        <v>65</v>
      </c>
      <c r="G192" s="15" t="s">
        <v>64</v>
      </c>
      <c r="H192" s="15" t="s">
        <v>82</v>
      </c>
      <c r="I192" s="15"/>
    </row>
    <row r="193" spans="1:9">
      <c r="A193" s="15"/>
      <c r="B193" s="15"/>
      <c r="C193" s="14" t="s">
        <v>352</v>
      </c>
      <c r="D193" s="14"/>
      <c r="E193" s="14"/>
      <c r="F193" s="35">
        <f>F194</f>
        <v>60</v>
      </c>
      <c r="G193" s="15"/>
      <c r="H193" s="15"/>
      <c r="I193" s="15"/>
    </row>
    <row r="194" ht="32" customHeight="true" spans="1:9">
      <c r="A194" s="18">
        <v>146</v>
      </c>
      <c r="B194" s="15" t="s">
        <v>339</v>
      </c>
      <c r="C194" s="15" t="s">
        <v>353</v>
      </c>
      <c r="D194" s="22" t="s">
        <v>354</v>
      </c>
      <c r="E194" s="22" t="s">
        <v>355</v>
      </c>
      <c r="F194" s="15">
        <v>60</v>
      </c>
      <c r="G194" s="15" t="s">
        <v>64</v>
      </c>
      <c r="H194" s="15" t="s">
        <v>82</v>
      </c>
      <c r="I194" s="15"/>
    </row>
    <row r="195" ht="32" customHeight="true" spans="1:9">
      <c r="A195" s="15"/>
      <c r="B195" s="14" t="s">
        <v>356</v>
      </c>
      <c r="C195" s="14"/>
      <c r="D195" s="14"/>
      <c r="E195" s="14"/>
      <c r="F195" s="14">
        <f>F196</f>
        <v>300</v>
      </c>
      <c r="G195" s="15"/>
      <c r="H195" s="15"/>
      <c r="I195" s="15"/>
    </row>
    <row r="196" ht="32" customHeight="true" spans="1:9">
      <c r="A196" s="15"/>
      <c r="B196" s="14"/>
      <c r="C196" s="14" t="s">
        <v>74</v>
      </c>
      <c r="D196" s="14"/>
      <c r="E196" s="14"/>
      <c r="F196" s="14">
        <f>SUM(F197:F199)</f>
        <v>300</v>
      </c>
      <c r="G196" s="15"/>
      <c r="H196" s="15"/>
      <c r="I196" s="15"/>
    </row>
    <row r="197" s="5" customFormat="true" ht="29.25" spans="1:9">
      <c r="A197" s="18">
        <v>147</v>
      </c>
      <c r="B197" s="15" t="s">
        <v>357</v>
      </c>
      <c r="C197" s="15" t="s">
        <v>228</v>
      </c>
      <c r="D197" s="15" t="s">
        <v>358</v>
      </c>
      <c r="E197" s="15" t="s">
        <v>198</v>
      </c>
      <c r="F197" s="34">
        <v>150</v>
      </c>
      <c r="G197" s="15" t="s">
        <v>64</v>
      </c>
      <c r="H197" s="15" t="s">
        <v>82</v>
      </c>
      <c r="I197" s="15"/>
    </row>
    <row r="198" ht="29.25" spans="1:9">
      <c r="A198" s="18">
        <v>148</v>
      </c>
      <c r="B198" s="15" t="s">
        <v>357</v>
      </c>
      <c r="C198" s="15" t="s">
        <v>228</v>
      </c>
      <c r="D198" s="15" t="s">
        <v>359</v>
      </c>
      <c r="E198" s="15" t="s">
        <v>198</v>
      </c>
      <c r="F198" s="34">
        <v>80</v>
      </c>
      <c r="G198" s="15" t="s">
        <v>64</v>
      </c>
      <c r="H198" s="15" t="s">
        <v>82</v>
      </c>
      <c r="I198" s="15"/>
    </row>
    <row r="199" ht="29.25" spans="1:9">
      <c r="A199" s="18">
        <v>149</v>
      </c>
      <c r="B199" s="15" t="s">
        <v>357</v>
      </c>
      <c r="C199" s="15" t="s">
        <v>228</v>
      </c>
      <c r="D199" s="15" t="s">
        <v>360</v>
      </c>
      <c r="E199" s="15" t="s">
        <v>198</v>
      </c>
      <c r="F199" s="34">
        <v>70</v>
      </c>
      <c r="G199" s="15" t="s">
        <v>64</v>
      </c>
      <c r="H199" s="15" t="s">
        <v>82</v>
      </c>
      <c r="I199" s="15"/>
    </row>
    <row r="200" spans="1:9">
      <c r="A200" s="15"/>
      <c r="B200" s="14" t="s">
        <v>361</v>
      </c>
      <c r="C200" s="14"/>
      <c r="D200" s="14"/>
      <c r="E200" s="14"/>
      <c r="F200" s="14">
        <f>F201+F209+F211</f>
        <v>459</v>
      </c>
      <c r="G200" s="15"/>
      <c r="H200" s="15"/>
      <c r="I200" s="15"/>
    </row>
    <row r="201" spans="1:9">
      <c r="A201" s="15"/>
      <c r="B201" s="14"/>
      <c r="C201" s="14" t="s">
        <v>74</v>
      </c>
      <c r="D201" s="14"/>
      <c r="E201" s="14"/>
      <c r="F201" s="14">
        <f>SUM(F202:F208)</f>
        <v>379</v>
      </c>
      <c r="G201" s="15"/>
      <c r="H201" s="15"/>
      <c r="I201" s="15"/>
    </row>
    <row r="202" ht="29.25" spans="1:9">
      <c r="A202" s="18">
        <v>150</v>
      </c>
      <c r="B202" s="22" t="s">
        <v>362</v>
      </c>
      <c r="C202" s="22" t="s">
        <v>76</v>
      </c>
      <c r="D202" s="22" t="s">
        <v>363</v>
      </c>
      <c r="E202" s="22" t="s">
        <v>364</v>
      </c>
      <c r="F202" s="22">
        <v>150</v>
      </c>
      <c r="G202" s="15" t="s">
        <v>64</v>
      </c>
      <c r="H202" s="15" t="s">
        <v>82</v>
      </c>
      <c r="I202" s="15"/>
    </row>
    <row r="203" ht="29.25" spans="1:9">
      <c r="A203" s="18">
        <v>151</v>
      </c>
      <c r="B203" s="22" t="s">
        <v>362</v>
      </c>
      <c r="C203" s="22" t="s">
        <v>76</v>
      </c>
      <c r="D203" s="22" t="s">
        <v>363</v>
      </c>
      <c r="E203" s="22" t="s">
        <v>186</v>
      </c>
      <c r="F203" s="22">
        <v>20</v>
      </c>
      <c r="G203" s="15" t="s">
        <v>64</v>
      </c>
      <c r="H203" s="15" t="s">
        <v>82</v>
      </c>
      <c r="I203" s="15"/>
    </row>
    <row r="204" ht="29.25" spans="1:9">
      <c r="A204" s="18">
        <v>152</v>
      </c>
      <c r="B204" s="22" t="s">
        <v>362</v>
      </c>
      <c r="C204" s="22" t="s">
        <v>76</v>
      </c>
      <c r="D204" s="22" t="s">
        <v>365</v>
      </c>
      <c r="E204" s="22" t="s">
        <v>186</v>
      </c>
      <c r="F204" s="22">
        <v>10</v>
      </c>
      <c r="G204" s="15" t="s">
        <v>64</v>
      </c>
      <c r="H204" s="15" t="s">
        <v>82</v>
      </c>
      <c r="I204" s="15"/>
    </row>
    <row r="205" ht="29.25" spans="1:9">
      <c r="A205" s="18">
        <v>153</v>
      </c>
      <c r="B205" s="22" t="s">
        <v>362</v>
      </c>
      <c r="C205" s="22" t="s">
        <v>76</v>
      </c>
      <c r="D205" s="22" t="s">
        <v>366</v>
      </c>
      <c r="E205" s="22" t="s">
        <v>186</v>
      </c>
      <c r="F205" s="22">
        <v>10</v>
      </c>
      <c r="G205" s="15" t="s">
        <v>64</v>
      </c>
      <c r="H205" s="15" t="s">
        <v>82</v>
      </c>
      <c r="I205" s="15"/>
    </row>
    <row r="206" s="5" customFormat="true" ht="29.25" spans="1:9">
      <c r="A206" s="18">
        <v>154</v>
      </c>
      <c r="B206" s="15" t="s">
        <v>367</v>
      </c>
      <c r="C206" s="15" t="s">
        <v>228</v>
      </c>
      <c r="D206" s="15" t="s">
        <v>368</v>
      </c>
      <c r="E206" s="15" t="s">
        <v>198</v>
      </c>
      <c r="F206" s="34">
        <v>100</v>
      </c>
      <c r="G206" s="15" t="s">
        <v>64</v>
      </c>
      <c r="H206" s="15" t="s">
        <v>82</v>
      </c>
      <c r="I206" s="15"/>
    </row>
    <row r="207" ht="29.25" spans="1:9">
      <c r="A207" s="18">
        <v>155</v>
      </c>
      <c r="B207" s="15" t="s">
        <v>367</v>
      </c>
      <c r="C207" s="15" t="s">
        <v>228</v>
      </c>
      <c r="D207" s="15" t="s">
        <v>369</v>
      </c>
      <c r="E207" s="15" t="s">
        <v>198</v>
      </c>
      <c r="F207" s="34">
        <v>75</v>
      </c>
      <c r="G207" s="15" t="s">
        <v>64</v>
      </c>
      <c r="H207" s="15" t="s">
        <v>82</v>
      </c>
      <c r="I207" s="15"/>
    </row>
    <row r="208" ht="29.25" spans="1:9">
      <c r="A208" s="18">
        <v>156</v>
      </c>
      <c r="B208" s="18" t="s">
        <v>367</v>
      </c>
      <c r="C208" s="22" t="s">
        <v>76</v>
      </c>
      <c r="D208" s="18" t="s">
        <v>370</v>
      </c>
      <c r="E208" s="18" t="s">
        <v>204</v>
      </c>
      <c r="F208" s="18">
        <v>14</v>
      </c>
      <c r="G208" s="15" t="s">
        <v>64</v>
      </c>
      <c r="H208" s="15" t="s">
        <v>82</v>
      </c>
      <c r="I208" s="15"/>
    </row>
    <row r="209" spans="1:9">
      <c r="A209" s="15"/>
      <c r="B209" s="15"/>
      <c r="C209" s="14" t="s">
        <v>371</v>
      </c>
      <c r="D209" s="14"/>
      <c r="E209" s="14"/>
      <c r="F209" s="35">
        <f>F210</f>
        <v>15</v>
      </c>
      <c r="G209" s="15"/>
      <c r="H209" s="15"/>
      <c r="I209" s="15"/>
    </row>
    <row r="210" ht="29.25" spans="1:9">
      <c r="A210" s="18">
        <v>157</v>
      </c>
      <c r="B210" s="22" t="s">
        <v>362</v>
      </c>
      <c r="C210" s="22" t="s">
        <v>372</v>
      </c>
      <c r="D210" s="22" t="s">
        <v>373</v>
      </c>
      <c r="E210" s="22" t="s">
        <v>186</v>
      </c>
      <c r="F210" s="22">
        <v>15</v>
      </c>
      <c r="G210" s="15" t="s">
        <v>64</v>
      </c>
      <c r="H210" s="15" t="s">
        <v>82</v>
      </c>
      <c r="I210" s="15"/>
    </row>
    <row r="211" spans="1:9">
      <c r="A211" s="15"/>
      <c r="B211" s="15"/>
      <c r="C211" s="14" t="s">
        <v>374</v>
      </c>
      <c r="D211" s="14"/>
      <c r="E211" s="14"/>
      <c r="F211" s="35">
        <f>F212</f>
        <v>65</v>
      </c>
      <c r="G211" s="15"/>
      <c r="H211" s="15"/>
      <c r="I211" s="15"/>
    </row>
    <row r="212" s="5" customFormat="true" ht="29.25" spans="1:9">
      <c r="A212" s="18">
        <v>158</v>
      </c>
      <c r="B212" s="15" t="s">
        <v>367</v>
      </c>
      <c r="C212" s="15" t="s">
        <v>375</v>
      </c>
      <c r="D212" s="15" t="s">
        <v>376</v>
      </c>
      <c r="E212" s="15" t="s">
        <v>198</v>
      </c>
      <c r="F212" s="34">
        <v>65</v>
      </c>
      <c r="G212" s="15" t="s">
        <v>64</v>
      </c>
      <c r="H212" s="15" t="s">
        <v>82</v>
      </c>
      <c r="I212" s="15"/>
    </row>
    <row r="213" spans="1:9">
      <c r="A213" s="15"/>
      <c r="B213" s="14" t="s">
        <v>377</v>
      </c>
      <c r="C213" s="14"/>
      <c r="D213" s="14"/>
      <c r="E213" s="14"/>
      <c r="F213" s="35">
        <f>F214+F217+F219+F221+F223+F225</f>
        <v>555</v>
      </c>
      <c r="G213" s="15"/>
      <c r="H213" s="15"/>
      <c r="I213" s="15"/>
    </row>
    <row r="214" spans="1:9">
      <c r="A214" s="15"/>
      <c r="B214" s="14"/>
      <c r="C214" s="14" t="s">
        <v>74</v>
      </c>
      <c r="D214" s="14"/>
      <c r="E214" s="14"/>
      <c r="F214" s="35">
        <f>SUM(F215:F216)</f>
        <v>265</v>
      </c>
      <c r="G214" s="15"/>
      <c r="H214" s="15"/>
      <c r="I214" s="15"/>
    </row>
    <row r="215" s="5" customFormat="true" ht="29.25" spans="1:9">
      <c r="A215" s="18">
        <v>159</v>
      </c>
      <c r="B215" s="15" t="s">
        <v>378</v>
      </c>
      <c r="C215" s="15" t="s">
        <v>228</v>
      </c>
      <c r="D215" s="15" t="s">
        <v>379</v>
      </c>
      <c r="E215" s="15" t="s">
        <v>198</v>
      </c>
      <c r="F215" s="34">
        <v>200</v>
      </c>
      <c r="G215" s="15" t="s">
        <v>64</v>
      </c>
      <c r="H215" s="15" t="s">
        <v>82</v>
      </c>
      <c r="I215" s="15"/>
    </row>
    <row r="216" ht="29.25" spans="1:9">
      <c r="A216" s="18">
        <v>160</v>
      </c>
      <c r="B216" s="19" t="s">
        <v>380</v>
      </c>
      <c r="C216" s="15" t="s">
        <v>228</v>
      </c>
      <c r="D216" s="19" t="s">
        <v>381</v>
      </c>
      <c r="E216" s="15" t="s">
        <v>198</v>
      </c>
      <c r="F216" s="34">
        <v>65</v>
      </c>
      <c r="G216" s="15" t="s">
        <v>64</v>
      </c>
      <c r="H216" s="15" t="s">
        <v>82</v>
      </c>
      <c r="I216" s="15"/>
    </row>
    <row r="217" spans="1:9">
      <c r="A217" s="15"/>
      <c r="B217" s="15"/>
      <c r="C217" s="14" t="s">
        <v>382</v>
      </c>
      <c r="D217" s="14"/>
      <c r="E217" s="14"/>
      <c r="F217" s="14">
        <f>F218</f>
        <v>15</v>
      </c>
      <c r="G217" s="15"/>
      <c r="H217" s="15"/>
      <c r="I217" s="15"/>
    </row>
    <row r="218" ht="29.25" spans="1:9">
      <c r="A218" s="18">
        <v>161</v>
      </c>
      <c r="B218" s="22" t="s">
        <v>383</v>
      </c>
      <c r="C218" s="22" t="s">
        <v>384</v>
      </c>
      <c r="D218" s="22" t="s">
        <v>385</v>
      </c>
      <c r="E218" s="22" t="s">
        <v>186</v>
      </c>
      <c r="F218" s="22">
        <v>15</v>
      </c>
      <c r="G218" s="15" t="s">
        <v>64</v>
      </c>
      <c r="H218" s="15" t="s">
        <v>82</v>
      </c>
      <c r="I218" s="15"/>
    </row>
    <row r="219" spans="1:9">
      <c r="A219" s="15"/>
      <c r="B219" s="15"/>
      <c r="C219" s="14" t="s">
        <v>386</v>
      </c>
      <c r="D219" s="14"/>
      <c r="E219" s="14"/>
      <c r="F219" s="14">
        <f>F220</f>
        <v>75</v>
      </c>
      <c r="G219" s="15"/>
      <c r="H219" s="15"/>
      <c r="I219" s="15"/>
    </row>
    <row r="220" s="5" customFormat="true" ht="29.25" spans="1:9">
      <c r="A220" s="18">
        <v>162</v>
      </c>
      <c r="B220" s="15" t="s">
        <v>378</v>
      </c>
      <c r="C220" s="15" t="s">
        <v>387</v>
      </c>
      <c r="D220" s="15" t="s">
        <v>388</v>
      </c>
      <c r="E220" s="15" t="s">
        <v>198</v>
      </c>
      <c r="F220" s="34">
        <v>75</v>
      </c>
      <c r="G220" s="15" t="s">
        <v>64</v>
      </c>
      <c r="H220" s="15" t="s">
        <v>82</v>
      </c>
      <c r="I220" s="15"/>
    </row>
    <row r="221" spans="1:9">
      <c r="A221" s="15"/>
      <c r="B221" s="15"/>
      <c r="C221" s="14" t="s">
        <v>389</v>
      </c>
      <c r="D221" s="14"/>
      <c r="E221" s="14"/>
      <c r="F221" s="14">
        <f>F222</f>
        <v>65</v>
      </c>
      <c r="G221" s="15"/>
      <c r="H221" s="15"/>
      <c r="I221" s="15"/>
    </row>
    <row r="222" s="5" customFormat="true" ht="29.25" spans="1:9">
      <c r="A222" s="18">
        <v>163</v>
      </c>
      <c r="B222" s="15" t="s">
        <v>378</v>
      </c>
      <c r="C222" s="15" t="s">
        <v>390</v>
      </c>
      <c r="D222" s="15" t="s">
        <v>391</v>
      </c>
      <c r="E222" s="15" t="s">
        <v>198</v>
      </c>
      <c r="F222" s="34">
        <v>65</v>
      </c>
      <c r="G222" s="15" t="s">
        <v>64</v>
      </c>
      <c r="H222" s="15" t="s">
        <v>82</v>
      </c>
      <c r="I222" s="15"/>
    </row>
    <row r="223" spans="1:9">
      <c r="A223" s="15"/>
      <c r="B223" s="15"/>
      <c r="C223" s="14" t="s">
        <v>392</v>
      </c>
      <c r="D223" s="14"/>
      <c r="E223" s="14"/>
      <c r="F223" s="14">
        <f>F224</f>
        <v>65</v>
      </c>
      <c r="G223" s="15"/>
      <c r="H223" s="15"/>
      <c r="I223" s="15"/>
    </row>
    <row r="224" s="5" customFormat="true" ht="29.25" spans="1:9">
      <c r="A224" s="18">
        <v>164</v>
      </c>
      <c r="B224" s="15" t="s">
        <v>378</v>
      </c>
      <c r="C224" s="15" t="s">
        <v>393</v>
      </c>
      <c r="D224" s="15" t="s">
        <v>394</v>
      </c>
      <c r="E224" s="15" t="s">
        <v>198</v>
      </c>
      <c r="F224" s="34">
        <v>65</v>
      </c>
      <c r="G224" s="15" t="s">
        <v>64</v>
      </c>
      <c r="H224" s="15" t="s">
        <v>82</v>
      </c>
      <c r="I224" s="15"/>
    </row>
    <row r="225" spans="1:9">
      <c r="A225" s="15"/>
      <c r="B225" s="15"/>
      <c r="C225" s="14" t="s">
        <v>395</v>
      </c>
      <c r="D225" s="14"/>
      <c r="E225" s="14"/>
      <c r="F225" s="14">
        <f>F226</f>
        <v>70</v>
      </c>
      <c r="G225" s="15"/>
      <c r="H225" s="15"/>
      <c r="I225" s="15"/>
    </row>
    <row r="226" s="5" customFormat="true" ht="29.25" spans="1:9">
      <c r="A226" s="18">
        <v>165</v>
      </c>
      <c r="B226" s="15" t="s">
        <v>378</v>
      </c>
      <c r="C226" s="15" t="s">
        <v>396</v>
      </c>
      <c r="D226" s="15" t="s">
        <v>397</v>
      </c>
      <c r="E226" s="15" t="s">
        <v>198</v>
      </c>
      <c r="F226" s="34">
        <v>70</v>
      </c>
      <c r="G226" s="15" t="s">
        <v>64</v>
      </c>
      <c r="H226" s="15" t="s">
        <v>82</v>
      </c>
      <c r="I226" s="15"/>
    </row>
    <row r="227" spans="1:9">
      <c r="A227" s="15"/>
      <c r="B227" s="14" t="s">
        <v>398</v>
      </c>
      <c r="C227" s="14"/>
      <c r="D227" s="14"/>
      <c r="E227" s="14"/>
      <c r="F227" s="35">
        <f>SUM(F228:F230)</f>
        <v>175</v>
      </c>
      <c r="G227" s="15"/>
      <c r="H227" s="15"/>
      <c r="I227" s="15"/>
    </row>
    <row r="228" s="5" customFormat="true" ht="29.25" spans="1:9">
      <c r="A228" s="18">
        <v>166</v>
      </c>
      <c r="B228" s="15" t="s">
        <v>399</v>
      </c>
      <c r="C228" s="22" t="s">
        <v>400</v>
      </c>
      <c r="D228" s="15" t="s">
        <v>401</v>
      </c>
      <c r="E228" s="15" t="s">
        <v>198</v>
      </c>
      <c r="F228" s="34">
        <v>100</v>
      </c>
      <c r="G228" s="15" t="s">
        <v>64</v>
      </c>
      <c r="H228" s="15" t="s">
        <v>82</v>
      </c>
      <c r="I228" s="15"/>
    </row>
    <row r="229" ht="29.25" spans="1:9">
      <c r="A229" s="18">
        <v>167</v>
      </c>
      <c r="B229" s="15" t="s">
        <v>399</v>
      </c>
      <c r="C229" s="22" t="s">
        <v>400</v>
      </c>
      <c r="D229" s="15" t="s">
        <v>402</v>
      </c>
      <c r="E229" s="15" t="s">
        <v>198</v>
      </c>
      <c r="F229" s="34">
        <v>60</v>
      </c>
      <c r="G229" s="15" t="s">
        <v>64</v>
      </c>
      <c r="H229" s="15" t="s">
        <v>82</v>
      </c>
      <c r="I229" s="15"/>
    </row>
    <row r="230" ht="29.25" spans="1:9">
      <c r="A230" s="18">
        <v>168</v>
      </c>
      <c r="B230" s="22" t="s">
        <v>403</v>
      </c>
      <c r="C230" s="22" t="s">
        <v>400</v>
      </c>
      <c r="D230" s="22" t="s">
        <v>404</v>
      </c>
      <c r="E230" s="22" t="s">
        <v>186</v>
      </c>
      <c r="F230" s="22">
        <v>15</v>
      </c>
      <c r="G230" s="15" t="s">
        <v>64</v>
      </c>
      <c r="H230" s="15" t="s">
        <v>82</v>
      </c>
      <c r="I230" s="15"/>
    </row>
    <row r="231" spans="1:1">
      <c r="A231" s="40"/>
    </row>
    <row r="232" spans="1:1">
      <c r="A232" s="40"/>
    </row>
    <row r="233" spans="1:1">
      <c r="A233" s="40"/>
    </row>
    <row r="234" spans="1:1">
      <c r="A234" s="40"/>
    </row>
    <row r="235" spans="1:1">
      <c r="A235" s="40"/>
    </row>
    <row r="236" spans="1:1">
      <c r="A236" s="40"/>
    </row>
    <row r="237" spans="1:1">
      <c r="A237" s="40"/>
    </row>
    <row r="238" spans="1:1">
      <c r="A238" s="40"/>
    </row>
    <row r="239" spans="1:1">
      <c r="A239" s="40"/>
    </row>
    <row r="240" spans="1:1">
      <c r="A240" s="40"/>
    </row>
    <row r="241" spans="1:1">
      <c r="A241" s="40"/>
    </row>
    <row r="242" spans="1:1">
      <c r="A242" s="40"/>
    </row>
    <row r="243" spans="1:1">
      <c r="A243" s="40"/>
    </row>
    <row r="244" spans="1:1">
      <c r="A244" s="40"/>
    </row>
    <row r="245" spans="1:1">
      <c r="A245" s="40"/>
    </row>
    <row r="246" spans="1:1">
      <c r="A246" s="40"/>
    </row>
    <row r="247" spans="1:1">
      <c r="A247" s="40"/>
    </row>
    <row r="248" spans="1:1">
      <c r="A248" s="40"/>
    </row>
    <row r="249" spans="1:1">
      <c r="A249" s="40"/>
    </row>
    <row r="250" spans="1:1">
      <c r="A250" s="40"/>
    </row>
    <row r="251" spans="1:1">
      <c r="A251" s="40"/>
    </row>
  </sheetData>
  <autoFilter ref="A4:J230">
    <extLst/>
  </autoFilter>
  <mergeCells count="67">
    <mergeCell ref="A1:C1"/>
    <mergeCell ref="A2:I2"/>
    <mergeCell ref="G3:I3"/>
    <mergeCell ref="A5:E5"/>
    <mergeCell ref="B6:E6"/>
    <mergeCell ref="B13:E13"/>
    <mergeCell ref="C14:E14"/>
    <mergeCell ref="C91:E91"/>
    <mergeCell ref="C95:E95"/>
    <mergeCell ref="B98:E98"/>
    <mergeCell ref="C99:E99"/>
    <mergeCell ref="C107:E107"/>
    <mergeCell ref="C109:E109"/>
    <mergeCell ref="C111:E111"/>
    <mergeCell ref="B113:E113"/>
    <mergeCell ref="C114:E114"/>
    <mergeCell ref="C124:E124"/>
    <mergeCell ref="B126:E126"/>
    <mergeCell ref="C127:E127"/>
    <mergeCell ref="C131:E131"/>
    <mergeCell ref="C133:E133"/>
    <mergeCell ref="C135:E135"/>
    <mergeCell ref="B138:E138"/>
    <mergeCell ref="C139:E139"/>
    <mergeCell ref="C142:E142"/>
    <mergeCell ref="C144:E144"/>
    <mergeCell ref="B146:E146"/>
    <mergeCell ref="C147:E147"/>
    <mergeCell ref="C150:E150"/>
    <mergeCell ref="C152:E152"/>
    <mergeCell ref="C155:E155"/>
    <mergeCell ref="C157:E157"/>
    <mergeCell ref="B160:E160"/>
    <mergeCell ref="C161:E161"/>
    <mergeCell ref="C165:E165"/>
    <mergeCell ref="C167:E167"/>
    <mergeCell ref="B169:E169"/>
    <mergeCell ref="C170:E170"/>
    <mergeCell ref="B172:E172"/>
    <mergeCell ref="C173:E173"/>
    <mergeCell ref="C179:E179"/>
    <mergeCell ref="C181:E181"/>
    <mergeCell ref="B183:E183"/>
    <mergeCell ref="C184:E184"/>
    <mergeCell ref="C189:E189"/>
    <mergeCell ref="C191:E191"/>
    <mergeCell ref="C193:E193"/>
    <mergeCell ref="B195:E195"/>
    <mergeCell ref="C196:E196"/>
    <mergeCell ref="B200:E200"/>
    <mergeCell ref="C201:E201"/>
    <mergeCell ref="C209:E209"/>
    <mergeCell ref="C211:E211"/>
    <mergeCell ref="B213:E213"/>
    <mergeCell ref="C214:E214"/>
    <mergeCell ref="C217:E217"/>
    <mergeCell ref="C219:E219"/>
    <mergeCell ref="C221:E221"/>
    <mergeCell ref="C223:E223"/>
    <mergeCell ref="C225:E225"/>
    <mergeCell ref="B227:E227"/>
    <mergeCell ref="A3:A4"/>
    <mergeCell ref="B3:B4"/>
    <mergeCell ref="C3:C4"/>
    <mergeCell ref="D3:D4"/>
    <mergeCell ref="E3:E4"/>
    <mergeCell ref="F3:F4"/>
  </mergeCells>
  <printOptions horizontalCentered="true"/>
  <pageMargins left="0.432638888888889" right="0.15748031496063" top="0.275" bottom="0.393055555555556" header="0.156944444444444" footer="0.196850393700787"/>
  <pageSetup paperSize="9" scale="79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greatwall</cp:lastModifiedBy>
  <cp:revision>1</cp:revision>
  <dcterms:created xsi:type="dcterms:W3CDTF">2014-03-07T21:02:00Z</dcterms:created>
  <cp:lastPrinted>2021-05-18T16:35:00Z</cp:lastPrinted>
  <dcterms:modified xsi:type="dcterms:W3CDTF">2025-08-21T21:25:33Z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7175B6D9EF1661526F54746882C007E2</vt:lpwstr>
  </property>
</Properties>
</file>